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102808\Downloads\"/>
    </mc:Choice>
  </mc:AlternateContent>
  <xr:revisionPtr revIDLastSave="0" documentId="13_ncr:1_{3B979DDD-EFC4-4D2E-A7D8-5A002BC6EF6F}" xr6:coauthVersionLast="47" xr6:coauthVersionMax="47" xr10:uidLastSave="{00000000-0000-0000-0000-000000000000}"/>
  <bookViews>
    <workbookView xWindow="28680" yWindow="-120" windowWidth="29040" windowHeight="17520" xr2:uid="{CC0998A2-616A-44C6-ADC5-6E7E4079A468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Sheet1!$A$1:$G$149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8" i="1" l="1"/>
  <c r="C148" i="1"/>
  <c r="B148" i="1"/>
  <c r="G97" i="1"/>
  <c r="C97" i="1"/>
  <c r="B97" i="1"/>
  <c r="G145" i="1"/>
  <c r="C145" i="1"/>
  <c r="B145" i="1"/>
  <c r="G96" i="1"/>
  <c r="C96" i="1"/>
  <c r="B96" i="1"/>
  <c r="G95" i="1"/>
  <c r="C95" i="1"/>
  <c r="B95" i="1"/>
  <c r="G94" i="1"/>
  <c r="C94" i="1"/>
  <c r="B94" i="1"/>
  <c r="G93" i="1"/>
  <c r="C93" i="1"/>
  <c r="B93" i="1"/>
  <c r="G92" i="1"/>
  <c r="C92" i="1"/>
  <c r="B92" i="1"/>
  <c r="G91" i="1"/>
  <c r="C91" i="1"/>
  <c r="B91" i="1"/>
  <c r="G146" i="1"/>
  <c r="C146" i="1"/>
  <c r="B146" i="1"/>
  <c r="G81" i="1"/>
  <c r="C81" i="1"/>
  <c r="B81" i="1"/>
  <c r="G149" i="1"/>
  <c r="C149" i="1"/>
  <c r="B149" i="1"/>
  <c r="G129" i="1"/>
  <c r="C129" i="1"/>
  <c r="B129" i="1"/>
  <c r="G34" i="1"/>
  <c r="C34" i="1"/>
  <c r="B34" i="1"/>
  <c r="G128" i="1"/>
  <c r="C128" i="1"/>
  <c r="B128" i="1"/>
  <c r="G62" i="1"/>
  <c r="C62" i="1"/>
  <c r="B62" i="1"/>
  <c r="G61" i="1"/>
  <c r="C61" i="1"/>
  <c r="B61" i="1"/>
  <c r="G60" i="1"/>
  <c r="C60" i="1"/>
  <c r="B60" i="1"/>
  <c r="G59" i="1"/>
  <c r="C59" i="1"/>
  <c r="B59" i="1"/>
  <c r="G33" i="1"/>
  <c r="C33" i="1"/>
  <c r="B33" i="1"/>
  <c r="G127" i="1"/>
  <c r="C127" i="1"/>
  <c r="B127" i="1"/>
  <c r="G144" i="1"/>
  <c r="C144" i="1"/>
  <c r="B144" i="1"/>
  <c r="G147" i="1"/>
  <c r="C147" i="1"/>
  <c r="B147" i="1"/>
  <c r="G124" i="1"/>
  <c r="C124" i="1"/>
  <c r="B124" i="1"/>
  <c r="G123" i="1"/>
  <c r="C123" i="1"/>
  <c r="B123" i="1"/>
  <c r="G122" i="1"/>
  <c r="C122" i="1"/>
  <c r="B122" i="1"/>
  <c r="G27" i="1"/>
  <c r="C27" i="1"/>
  <c r="B27" i="1"/>
  <c r="G26" i="1"/>
  <c r="C26" i="1"/>
  <c r="B26" i="1"/>
  <c r="G121" i="1"/>
  <c r="C121" i="1"/>
  <c r="B121" i="1"/>
  <c r="G120" i="1"/>
  <c r="C120" i="1"/>
  <c r="B120" i="1"/>
  <c r="G119" i="1"/>
  <c r="C119" i="1"/>
  <c r="B119" i="1"/>
  <c r="G12" i="1"/>
  <c r="C12" i="1"/>
  <c r="B12" i="1"/>
  <c r="G118" i="1"/>
  <c r="C118" i="1"/>
  <c r="B118" i="1"/>
  <c r="G25" i="1"/>
  <c r="C25" i="1"/>
  <c r="B25" i="1"/>
  <c r="G117" i="1"/>
  <c r="C117" i="1"/>
  <c r="B117" i="1"/>
  <c r="G116" i="1"/>
  <c r="C116" i="1"/>
  <c r="B116" i="1"/>
  <c r="G24" i="1"/>
  <c r="C24" i="1"/>
  <c r="B24" i="1"/>
  <c r="G113" i="1"/>
  <c r="C113" i="1"/>
  <c r="B113" i="1"/>
  <c r="G143" i="1"/>
  <c r="C143" i="1"/>
  <c r="B143" i="1"/>
  <c r="G115" i="1"/>
  <c r="C115" i="1"/>
  <c r="B115" i="1"/>
  <c r="G110" i="1"/>
  <c r="C110" i="1"/>
  <c r="B110" i="1"/>
  <c r="G109" i="1"/>
  <c r="C109" i="1"/>
  <c r="B109" i="1"/>
  <c r="G108" i="1"/>
  <c r="C108" i="1"/>
  <c r="B108" i="1"/>
  <c r="G90" i="1"/>
  <c r="C90" i="1"/>
  <c r="B90" i="1"/>
  <c r="G142" i="1"/>
  <c r="C142" i="1"/>
  <c r="B142" i="1"/>
  <c r="G23" i="1"/>
  <c r="C23" i="1"/>
  <c r="B23" i="1"/>
  <c r="G107" i="1"/>
  <c r="C107" i="1"/>
  <c r="B107" i="1"/>
  <c r="G106" i="1"/>
  <c r="C106" i="1"/>
  <c r="B106" i="1"/>
  <c r="G11" i="1"/>
  <c r="C11" i="1"/>
  <c r="B11" i="1"/>
  <c r="G141" i="1"/>
  <c r="C141" i="1"/>
  <c r="B141" i="1"/>
  <c r="G32" i="1"/>
  <c r="C32" i="1"/>
  <c r="B32" i="1"/>
  <c r="G114" i="1"/>
  <c r="C114" i="1"/>
  <c r="B114" i="1"/>
  <c r="G105" i="1"/>
  <c r="C105" i="1"/>
  <c r="B105" i="1"/>
  <c r="G104" i="1"/>
  <c r="C104" i="1"/>
  <c r="B104" i="1"/>
  <c r="G58" i="1"/>
  <c r="C58" i="1"/>
  <c r="B58" i="1"/>
  <c r="G136" i="1"/>
  <c r="C136" i="1"/>
  <c r="B136" i="1"/>
  <c r="G103" i="1"/>
  <c r="C103" i="1"/>
  <c r="B103" i="1"/>
  <c r="G126" i="1"/>
  <c r="C126" i="1"/>
  <c r="B126" i="1"/>
  <c r="G80" i="1"/>
  <c r="C80" i="1"/>
  <c r="B80" i="1"/>
  <c r="G102" i="1"/>
  <c r="C102" i="1"/>
  <c r="B102" i="1"/>
  <c r="G135" i="1"/>
  <c r="C135" i="1"/>
  <c r="B135" i="1"/>
  <c r="G89" i="1"/>
  <c r="C89" i="1"/>
  <c r="B89" i="1"/>
  <c r="G88" i="1"/>
  <c r="C88" i="1"/>
  <c r="B88" i="1"/>
  <c r="G112" i="1"/>
  <c r="C112" i="1"/>
  <c r="B112" i="1"/>
  <c r="G87" i="1"/>
  <c r="C87" i="1"/>
  <c r="B87" i="1"/>
  <c r="G86" i="1"/>
  <c r="C86" i="1"/>
  <c r="B86" i="1"/>
  <c r="G85" i="1"/>
  <c r="C85" i="1"/>
  <c r="B85" i="1"/>
  <c r="G84" i="1"/>
  <c r="C84" i="1"/>
  <c r="B84" i="1"/>
  <c r="G140" i="1"/>
  <c r="C140" i="1"/>
  <c r="B140" i="1"/>
  <c r="G10" i="1"/>
  <c r="C10" i="1"/>
  <c r="B10" i="1"/>
  <c r="G22" i="1"/>
  <c r="C22" i="1"/>
  <c r="B22" i="1"/>
  <c r="G57" i="1"/>
  <c r="C57" i="1"/>
  <c r="B57" i="1"/>
  <c r="G56" i="1"/>
  <c r="C56" i="1"/>
  <c r="B56" i="1"/>
  <c r="G21" i="1"/>
  <c r="C21" i="1"/>
  <c r="B21" i="1"/>
  <c r="G5" i="1"/>
  <c r="C5" i="1"/>
  <c r="B5" i="1"/>
  <c r="G20" i="1"/>
  <c r="C20" i="1"/>
  <c r="B20" i="1"/>
  <c r="G79" i="1"/>
  <c r="C79" i="1"/>
  <c r="B79" i="1"/>
  <c r="G78" i="1"/>
  <c r="C78" i="1"/>
  <c r="B78" i="1"/>
  <c r="G77" i="1"/>
  <c r="C77" i="1"/>
  <c r="B77" i="1"/>
  <c r="G139" i="1"/>
  <c r="C139" i="1"/>
  <c r="B139" i="1"/>
  <c r="G134" i="1"/>
  <c r="C134" i="1"/>
  <c r="B134" i="1"/>
  <c r="G76" i="1"/>
  <c r="C76" i="1"/>
  <c r="B76" i="1"/>
  <c r="G75" i="1"/>
  <c r="C75" i="1"/>
  <c r="B75" i="1"/>
  <c r="G74" i="1"/>
  <c r="C74" i="1"/>
  <c r="B74" i="1"/>
  <c r="G138" i="1"/>
  <c r="C138" i="1"/>
  <c r="B138" i="1"/>
  <c r="G19" i="1"/>
  <c r="C19" i="1"/>
  <c r="B19" i="1"/>
  <c r="G2" i="1"/>
  <c r="C2" i="1"/>
  <c r="B2" i="1"/>
  <c r="G73" i="1"/>
  <c r="C73" i="1"/>
  <c r="B73" i="1"/>
  <c r="G133" i="1"/>
  <c r="C133" i="1"/>
  <c r="B133" i="1"/>
  <c r="G132" i="1"/>
  <c r="C132" i="1"/>
  <c r="B132" i="1"/>
  <c r="G55" i="1"/>
  <c r="C55" i="1"/>
  <c r="B55" i="1"/>
  <c r="G54" i="1"/>
  <c r="C54" i="1"/>
  <c r="B54" i="1"/>
  <c r="G131" i="1"/>
  <c r="C131" i="1"/>
  <c r="B131" i="1"/>
  <c r="G53" i="1"/>
  <c r="C53" i="1"/>
  <c r="B53" i="1"/>
  <c r="G52" i="1"/>
  <c r="C52" i="1"/>
  <c r="B52" i="1"/>
  <c r="G51" i="1"/>
  <c r="C51" i="1"/>
  <c r="B51" i="1"/>
  <c r="G50" i="1"/>
  <c r="C50" i="1"/>
  <c r="B50" i="1"/>
  <c r="G49" i="1"/>
  <c r="C49" i="1"/>
  <c r="B49" i="1"/>
  <c r="G31" i="1"/>
  <c r="C31" i="1"/>
  <c r="B31" i="1"/>
  <c r="G48" i="1"/>
  <c r="C48" i="1"/>
  <c r="B48" i="1"/>
  <c r="G72" i="1"/>
  <c r="C72" i="1"/>
  <c r="B72" i="1"/>
  <c r="G71" i="1"/>
  <c r="C71" i="1"/>
  <c r="B71" i="1"/>
  <c r="G70" i="1"/>
  <c r="C70" i="1"/>
  <c r="B70" i="1"/>
  <c r="G69" i="1"/>
  <c r="C69" i="1"/>
  <c r="B69" i="1"/>
  <c r="G68" i="1"/>
  <c r="C68" i="1"/>
  <c r="B68" i="1"/>
  <c r="G47" i="1"/>
  <c r="C47" i="1"/>
  <c r="B47" i="1"/>
  <c r="G46" i="1"/>
  <c r="C46" i="1"/>
  <c r="B46" i="1"/>
  <c r="G45" i="1"/>
  <c r="C45" i="1"/>
  <c r="B45" i="1"/>
  <c r="G44" i="1"/>
  <c r="C44" i="1"/>
  <c r="B44" i="1"/>
  <c r="G43" i="1"/>
  <c r="C43" i="1"/>
  <c r="B43" i="1"/>
  <c r="G83" i="1"/>
  <c r="C83" i="1"/>
  <c r="B83" i="1"/>
  <c r="G4" i="1"/>
  <c r="C4" i="1"/>
  <c r="B4" i="1"/>
  <c r="G18" i="1"/>
  <c r="C18" i="1"/>
  <c r="B18" i="1"/>
  <c r="G17" i="1"/>
  <c r="C17" i="1"/>
  <c r="B17" i="1"/>
  <c r="G30" i="1"/>
  <c r="C30" i="1"/>
  <c r="B30" i="1"/>
  <c r="G67" i="1"/>
  <c r="C67" i="1"/>
  <c r="B67" i="1"/>
  <c r="G42" i="1"/>
  <c r="C42" i="1"/>
  <c r="B42" i="1"/>
  <c r="G3" i="1"/>
  <c r="C3" i="1"/>
  <c r="B3" i="1"/>
  <c r="G125" i="1"/>
  <c r="C125" i="1"/>
  <c r="B125" i="1"/>
  <c r="G41" i="1"/>
  <c r="C41" i="1"/>
  <c r="B41" i="1"/>
  <c r="G40" i="1"/>
  <c r="C40" i="1"/>
  <c r="B40" i="1"/>
  <c r="G29" i="1"/>
  <c r="C29" i="1"/>
  <c r="B29" i="1"/>
  <c r="G28" i="1"/>
  <c r="C28" i="1"/>
  <c r="B28" i="1"/>
  <c r="G66" i="1"/>
  <c r="C66" i="1"/>
  <c r="B66" i="1"/>
  <c r="G101" i="1"/>
  <c r="C101" i="1"/>
  <c r="B101" i="1"/>
  <c r="G65" i="1"/>
  <c r="C65" i="1"/>
  <c r="B65" i="1"/>
  <c r="G16" i="1"/>
  <c r="C16" i="1"/>
  <c r="B16" i="1"/>
  <c r="G15" i="1"/>
  <c r="C15" i="1"/>
  <c r="B15" i="1"/>
  <c r="G39" i="1"/>
  <c r="C39" i="1"/>
  <c r="B39" i="1"/>
  <c r="G130" i="1"/>
  <c r="B130" i="1"/>
  <c r="G100" i="1"/>
  <c r="C100" i="1"/>
  <c r="B100" i="1"/>
  <c r="G82" i="1"/>
  <c r="C82" i="1"/>
  <c r="B82" i="1"/>
  <c r="G9" i="1"/>
  <c r="C9" i="1"/>
  <c r="B9" i="1"/>
  <c r="G14" i="1"/>
  <c r="C14" i="1"/>
  <c r="B14" i="1"/>
  <c r="G111" i="1"/>
  <c r="C111" i="1"/>
  <c r="B111" i="1"/>
  <c r="G64" i="1"/>
  <c r="C64" i="1"/>
  <c r="B64" i="1"/>
  <c r="G63" i="1"/>
  <c r="C63" i="1"/>
  <c r="B63" i="1"/>
  <c r="G99" i="1"/>
  <c r="C99" i="1"/>
  <c r="B99" i="1"/>
  <c r="G38" i="1"/>
  <c r="C38" i="1"/>
  <c r="B38" i="1"/>
  <c r="G13" i="1"/>
  <c r="C13" i="1"/>
  <c r="B13" i="1"/>
  <c r="G37" i="1"/>
  <c r="C37" i="1"/>
  <c r="B37" i="1"/>
  <c r="G36" i="1"/>
  <c r="C36" i="1"/>
  <c r="B36" i="1"/>
  <c r="G8" i="1"/>
  <c r="C8" i="1"/>
  <c r="B8" i="1"/>
  <c r="G98" i="1"/>
  <c r="C98" i="1"/>
  <c r="B98" i="1"/>
  <c r="G7" i="1"/>
  <c r="C7" i="1"/>
  <c r="B7" i="1"/>
  <c r="G35" i="1"/>
  <c r="C35" i="1"/>
  <c r="B35" i="1"/>
  <c r="G137" i="1"/>
  <c r="C137" i="1"/>
  <c r="B137" i="1"/>
  <c r="G6" i="1"/>
  <c r="C6" i="1"/>
  <c r="B6" i="1"/>
</calcChain>
</file>

<file path=xl/sharedStrings.xml><?xml version="1.0" encoding="utf-8"?>
<sst xmlns="http://schemas.openxmlformats.org/spreadsheetml/2006/main" count="441" uniqueCount="184">
  <si>
    <t>$ABPC</t>
  </si>
  <si>
    <t>Mid</t>
  </si>
  <si>
    <t>0.5</t>
  </si>
  <si>
    <t>$ACCT</t>
  </si>
  <si>
    <t>Later with HR</t>
  </si>
  <si>
    <t>7.2</t>
  </si>
  <si>
    <t>$ADM</t>
  </si>
  <si>
    <t>early-mid</t>
  </si>
  <si>
    <t>2.1</t>
  </si>
  <si>
    <t>$ALPC</t>
  </si>
  <si>
    <t>$ANES</t>
  </si>
  <si>
    <t>High Risk</t>
  </si>
  <si>
    <t>4.2</t>
  </si>
  <si>
    <t>$AUDT</t>
  </si>
  <si>
    <t>Early</t>
  </si>
  <si>
    <t>$AZLE</t>
  </si>
  <si>
    <t>$BIOM</t>
  </si>
  <si>
    <t>$C4CH</t>
  </si>
  <si>
    <t>1.1</t>
  </si>
  <si>
    <t>$CARD</t>
  </si>
  <si>
    <t>$CARE</t>
  </si>
  <si>
    <t>$CASE</t>
  </si>
  <si>
    <t>2.2</t>
  </si>
  <si>
    <t>$CBOF</t>
  </si>
  <si>
    <t>$CCHP</t>
  </si>
  <si>
    <t>Mid-Late</t>
  </si>
  <si>
    <t>5.1</t>
  </si>
  <si>
    <t>$CCHSI</t>
  </si>
  <si>
    <t>$CCPC</t>
  </si>
  <si>
    <t>$CCPN</t>
  </si>
  <si>
    <t>Later</t>
  </si>
  <si>
    <t>4.1</t>
  </si>
  <si>
    <t>$CIPS</t>
  </si>
  <si>
    <t>$COMP</t>
  </si>
  <si>
    <t>7.1</t>
  </si>
  <si>
    <t>$CONC</t>
  </si>
  <si>
    <t>$CONS</t>
  </si>
  <si>
    <t>$CPLX</t>
  </si>
  <si>
    <t>$CSC</t>
  </si>
  <si>
    <t>$CVOF</t>
  </si>
  <si>
    <t>$DERM</t>
  </si>
  <si>
    <t>$DEVE</t>
  </si>
  <si>
    <t>1.2</t>
  </si>
  <si>
    <t>$DIET</t>
  </si>
  <si>
    <t>$DNSP</t>
  </si>
  <si>
    <t>$DRLA</t>
  </si>
  <si>
    <t>$EDPT</t>
  </si>
  <si>
    <t>5.3</t>
  </si>
  <si>
    <t>$EDUC</t>
  </si>
  <si>
    <t>0.4</t>
  </si>
  <si>
    <t>$ENDO</t>
  </si>
  <si>
    <t>$ENT</t>
  </si>
  <si>
    <t>$ENVS</t>
  </si>
  <si>
    <t>$EPIC_Vend</t>
  </si>
  <si>
    <t>$FASS</t>
  </si>
  <si>
    <t>$FCAR</t>
  </si>
  <si>
    <t>$FCRK</t>
  </si>
  <si>
    <t>$FLMD</t>
  </si>
  <si>
    <t>$FRENT</t>
  </si>
  <si>
    <t>$FRPC</t>
  </si>
  <si>
    <t>$FRPK</t>
  </si>
  <si>
    <t>$FWPC</t>
  </si>
  <si>
    <t>$FWPH</t>
  </si>
  <si>
    <t>$FWPS</t>
  </si>
  <si>
    <t>$GENE</t>
  </si>
  <si>
    <t>$GICL</t>
  </si>
  <si>
    <t>$GOFF</t>
  </si>
  <si>
    <t>$GRAN</t>
  </si>
  <si>
    <t>$GRNT</t>
  </si>
  <si>
    <t>$GUIC</t>
  </si>
  <si>
    <t>$GVIN</t>
  </si>
  <si>
    <t>$GVPC</t>
  </si>
  <si>
    <t>$HBPN</t>
  </si>
  <si>
    <t>$HEBR</t>
  </si>
  <si>
    <t>$HHCN</t>
  </si>
  <si>
    <t>$HOCL</t>
  </si>
  <si>
    <t>$HOWH</t>
  </si>
  <si>
    <t>$HUMR</t>
  </si>
  <si>
    <t>$HVPC</t>
  </si>
  <si>
    <t>$INFD</t>
  </si>
  <si>
    <t>$INFO</t>
  </si>
  <si>
    <t>0.3</t>
  </si>
  <si>
    <t>$INTLPT</t>
  </si>
  <si>
    <t>$JCBL</t>
  </si>
  <si>
    <t>with Development</t>
  </si>
  <si>
    <t>$JNKE</t>
  </si>
  <si>
    <t>$KRPC</t>
  </si>
  <si>
    <t>$LABB</t>
  </si>
  <si>
    <t>$LBGI</t>
  </si>
  <si>
    <t>$LEGL</t>
  </si>
  <si>
    <t>$LEPC</t>
  </si>
  <si>
    <t>$LFPC</t>
  </si>
  <si>
    <t>$LGPC</t>
  </si>
  <si>
    <t>$LIBR</t>
  </si>
  <si>
    <t>$LNBK</t>
  </si>
  <si>
    <t>$MEDS</t>
  </si>
  <si>
    <t>$MFMC</t>
  </si>
  <si>
    <t>$MKPC</t>
  </si>
  <si>
    <t>$MKTG</t>
  </si>
  <si>
    <t>$MNGC</t>
  </si>
  <si>
    <t>$MREC</t>
  </si>
  <si>
    <t>$MSFD</t>
  </si>
  <si>
    <t>$MTCH</t>
  </si>
  <si>
    <t>$NCPN</t>
  </si>
  <si>
    <t>$NEHB</t>
  </si>
  <si>
    <t>$NEHO</t>
  </si>
  <si>
    <t>$NEPH</t>
  </si>
  <si>
    <t>$NEUR</t>
  </si>
  <si>
    <t>$NFPC</t>
  </si>
  <si>
    <t>$NHCL</t>
  </si>
  <si>
    <t>$NPSY</t>
  </si>
  <si>
    <t>$NURS</t>
  </si>
  <si>
    <t>6.1</t>
  </si>
  <si>
    <t>$ORTC</t>
  </si>
  <si>
    <t>$PAYR</t>
  </si>
  <si>
    <t>$PCAR</t>
  </si>
  <si>
    <t>$PCCC</t>
  </si>
  <si>
    <t>$PEDGYN</t>
  </si>
  <si>
    <t>$PHAR</t>
  </si>
  <si>
    <t>5.2</t>
  </si>
  <si>
    <t>$PHYS</t>
  </si>
  <si>
    <t>$PLABB</t>
  </si>
  <si>
    <t>$PLAN</t>
  </si>
  <si>
    <t>$PLPC</t>
  </si>
  <si>
    <t>$PNPS</t>
  </si>
  <si>
    <t>$POPS</t>
  </si>
  <si>
    <t>$PRESP</t>
  </si>
  <si>
    <t>$PRLW</t>
  </si>
  <si>
    <t>$PRSP</t>
  </si>
  <si>
    <t>$PRTR</t>
  </si>
  <si>
    <t>$PSRG</t>
  </si>
  <si>
    <t>$PSYC</t>
  </si>
  <si>
    <t>$PTAC</t>
  </si>
  <si>
    <t>$PTRG</t>
  </si>
  <si>
    <t>$PTRP</t>
  </si>
  <si>
    <t>$PULM</t>
  </si>
  <si>
    <t>$PWPC</t>
  </si>
  <si>
    <t>$QAUR</t>
  </si>
  <si>
    <t>$RESP</t>
  </si>
  <si>
    <t>$REST</t>
  </si>
  <si>
    <t>$RGSP</t>
  </si>
  <si>
    <t>$RHAB</t>
  </si>
  <si>
    <t>$RMTG</t>
  </si>
  <si>
    <t>$SAFE</t>
  </si>
  <si>
    <t>$SECU</t>
  </si>
  <si>
    <t>$SHRT</t>
  </si>
  <si>
    <t>$SLBD</t>
  </si>
  <si>
    <t>$STEP</t>
  </si>
  <si>
    <t>$STNT</t>
  </si>
  <si>
    <t>8.2</t>
  </si>
  <si>
    <t>$STOR</t>
  </si>
  <si>
    <t>$SURG</t>
  </si>
  <si>
    <t>6.2</t>
  </si>
  <si>
    <t>$SVC</t>
  </si>
  <si>
    <t>$SWBP</t>
  </si>
  <si>
    <t>$SWHB</t>
  </si>
  <si>
    <t>$SXAV</t>
  </si>
  <si>
    <t>$TCLB</t>
  </si>
  <si>
    <t>$TCU6</t>
  </si>
  <si>
    <t>$TRAN</t>
  </si>
  <si>
    <t>$TRAU</t>
  </si>
  <si>
    <t>$TRNG</t>
  </si>
  <si>
    <t>0.0</t>
  </si>
  <si>
    <t>$UROL</t>
  </si>
  <si>
    <t>$VEND</t>
  </si>
  <si>
    <t>8.1</t>
  </si>
  <si>
    <t>$WDWY</t>
  </si>
  <si>
    <t>$WFPC</t>
  </si>
  <si>
    <t>$WHPC</t>
  </si>
  <si>
    <t>$WLPK</t>
  </si>
  <si>
    <t>$WRPC</t>
  </si>
  <si>
    <t>$WSPC</t>
  </si>
  <si>
    <t>$WXPC</t>
  </si>
  <si>
    <t>$XRAY</t>
  </si>
  <si>
    <t>Medium</t>
  </si>
  <si>
    <t>None</t>
  </si>
  <si>
    <t>9.1</t>
  </si>
  <si>
    <t>Name</t>
  </si>
  <si>
    <t>DescriptionFromAD</t>
  </si>
  <si>
    <t>BetterDescription</t>
  </si>
  <si>
    <t>Notes</t>
  </si>
  <si>
    <t>MailboxCount</t>
  </si>
  <si>
    <t>AssignedWave</t>
  </si>
  <si>
    <t>TargetDate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</si>
</sst>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2" xfId="0" applyFill="1" applyBorder="1"/>
    <xf numFmtId="49" fontId="0" fillId="2" borderId="2" xfId="0" applyNumberFormat="1" applyFill="1" applyBorder="1" applyAlignment="1">
      <alignment horizontal="left"/>
    </xf>
    <xf numFmtId="14" fontId="0" fillId="2" borderId="3" xfId="0" applyNumberFormat="1" applyFill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/>
    <xf numFmtId="49" fontId="0" fillId="0" borderId="2" xfId="0" applyNumberFormat="1" applyBorder="1" applyAlignment="1">
      <alignment horizontal="left"/>
    </xf>
    <xf numFmtId="14" fontId="0" fillId="0" borderId="3" xfId="0" applyNumberFormat="1" applyBorder="1"/>
    <xf numFmtId="0" fontId="1" fillId="0" borderId="2" xfId="0" applyFont="1" applyBorder="1"/>
    <xf numFmtId="0" fontId="0" fillId="2" borderId="1" xfId="0" applyFill="1" applyBorder="1"/>
    <xf numFmtId="0" fontId="1" fillId="2" borderId="2" xfId="0" applyFont="1" applyFill="1" applyBorder="1"/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3" borderId="0" xfId="0" applyFill="1"/>
    <xf numFmtId="49" fontId="0" fillId="3" borderId="0" xfId="0" applyNumberFormat="1" applyFill="1"/>
    <xf numFmtId="1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Scripts\MailboxMigrations\WavePlanning.xlsx" TargetMode="External"/><Relationship Id="rId1" Type="http://schemas.openxmlformats.org/officeDocument/2006/relationships/externalLinkPath" Target="file:///M:\Scripts\MailboxMigrations\WavePlann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avePlan"/>
      <sheetName val="WaveAssignments"/>
      <sheetName val="DollarGroups"/>
      <sheetName val="PlanAssignmentsReport"/>
      <sheetName val="WaveExceptions"/>
      <sheetName val="SpecialHandling"/>
      <sheetName val="Messages"/>
      <sheetName val="WavePlann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68A3A-7082-42DF-B548-9B02E8F9E693}">
  <dimension ref="A1:G149"/>
  <sheetViews>
    <sheetView tabSelected="1" topLeftCell="A124" workbookViewId="0">
      <selection activeCell="A147" sqref="A147:XFD147"/>
    </sheetView>
  </sheetViews>
  <sheetFormatPr defaultRowHeight="15" x14ac:dyDescent="0.25"/>
  <cols>
    <col min="1" max="1" width="11.140625" bestFit="1" customWidth="1"/>
    <col min="2" max="2" width="84.42578125" bestFit="1" customWidth="1"/>
    <col min="3" max="3" width="65.5703125" bestFit="1" customWidth="1"/>
    <col min="4" max="4" width="16.7109375" bestFit="1" customWidth="1"/>
    <col min="5" max="5" width="13.28515625" bestFit="1" customWidth="1"/>
    <col min="6" max="6" width="13.85546875" bestFit="1" customWidth="1"/>
    <col min="7" max="7" width="10.42578125" bestFit="1" customWidth="1"/>
  </cols>
  <sheetData>
    <row r="1" spans="1:7" x14ac:dyDescent="0.25">
      <c r="A1" s="16" t="s">
        <v>177</v>
      </c>
      <c r="B1" s="16" t="s">
        <v>178</v>
      </c>
      <c r="C1" s="16" t="s">
        <v>179</v>
      </c>
      <c r="D1" s="16" t="s">
        <v>180</v>
      </c>
      <c r="E1" s="16" t="s">
        <v>181</v>
      </c>
      <c r="F1" s="17" t="s">
        <v>182</v>
      </c>
      <c r="G1" s="18" t="s">
        <v>183</v>
      </c>
    </row>
    <row r="2" spans="1:7" x14ac:dyDescent="0.25">
      <c r="A2" s="6" t="s">
        <v>80</v>
      </c>
      <c r="B2" s="7" t="str">
        <f>_xlfn.XLOOKUP([1]!Assignments[[#This Row],[Name]],[1]!DollarGroups[Name],[1]!DollarGroups[Description],"")</f>
        <v>Info Services</v>
      </c>
      <c r="C2" s="7" t="str">
        <f>_xlfn.XLOOKUP([1]!Assignments[[#This Row],[Name]],[1]!DollarGroups[Name],[1]!DollarGroups[BetterDescription],"")</f>
        <v>Information Services</v>
      </c>
      <c r="D2" s="7" t="s">
        <v>14</v>
      </c>
      <c r="E2" s="8">
        <v>644</v>
      </c>
      <c r="F2" s="9" t="s">
        <v>81</v>
      </c>
      <c r="G2" s="10">
        <f>_xlfn.XLOOKUP([1]!Assignments[[#This Row],[AssignedWave]],[1]!Plan[Wave],[1]!Plan[T])</f>
        <v>45133</v>
      </c>
    </row>
    <row r="3" spans="1:7" x14ac:dyDescent="0.25">
      <c r="A3" s="1" t="s">
        <v>48</v>
      </c>
      <c r="B3" s="2" t="str">
        <f>_xlfn.XLOOKUP([1]!Assignments[[#This Row],[Name]],[1]!DollarGroups[Name],[1]!DollarGroups[Description],"")</f>
        <v>Education</v>
      </c>
      <c r="C3" s="2" t="str">
        <f>_xlfn.XLOOKUP([1]!Assignments[[#This Row],[Name]],[1]!DollarGroups[Name],[1]!DollarGroups[BetterDescription],"")</f>
        <v>Education</v>
      </c>
      <c r="D3" s="2" t="s">
        <v>14</v>
      </c>
      <c r="E3" s="3">
        <v>89</v>
      </c>
      <c r="F3" s="4" t="s">
        <v>49</v>
      </c>
      <c r="G3" s="5">
        <f>_xlfn.XLOOKUP([1]!Assignments[[#This Row],[AssignedWave]],[1]!Plan[Wave],[1]!Plan[T])</f>
        <v>45859</v>
      </c>
    </row>
    <row r="4" spans="1:7" x14ac:dyDescent="0.25">
      <c r="A4" s="1" t="s">
        <v>55</v>
      </c>
      <c r="B4" s="2" t="str">
        <f>_xlfn.XLOOKUP([1]!Assignments[[#This Row],[Name]],[1]!DollarGroups[Name],[1]!DollarGroups[Description],"")</f>
        <v xml:space="preserve">Cln-Foster Care department # 49900 </v>
      </c>
      <c r="C4" s="2" t="str">
        <f>_xlfn.XLOOKUP([1]!Assignments[[#This Row],[Name]],[1]!DollarGroups[Name],[1]!DollarGroups[BetterDescription],"")</f>
        <v>Foster Care</v>
      </c>
      <c r="D4" s="2" t="s">
        <v>14</v>
      </c>
      <c r="E4" s="3">
        <v>5</v>
      </c>
      <c r="F4" s="4" t="s">
        <v>49</v>
      </c>
      <c r="G4" s="5">
        <f>_xlfn.XLOOKUP([1]!Assignments[[#This Row],[AssignedWave]],[1]!Plan[Wave],[1]!Plan[T])</f>
        <v>45859</v>
      </c>
    </row>
    <row r="5" spans="1:7" x14ac:dyDescent="0.25">
      <c r="A5" s="6" t="s">
        <v>94</v>
      </c>
      <c r="B5" s="7" t="str">
        <f>_xlfn.XLOOKUP([1]!Assignments[[#This Row],[Name]],[1]!DollarGroups[Name],[1]!DollarGroups[Description],"")</f>
        <v>Linbeck Construction</v>
      </c>
      <c r="C5" s="7" t="str">
        <f>_xlfn.XLOOKUP([1]!Assignments[[#This Row],[Name]],[1]!DollarGroups[Name],[1]!DollarGroups[BetterDescription],"")</f>
        <v>Linbeck Construction</v>
      </c>
      <c r="D5" s="7" t="s">
        <v>14</v>
      </c>
      <c r="E5" s="8">
        <v>3</v>
      </c>
      <c r="F5" s="9" t="s">
        <v>49</v>
      </c>
      <c r="G5" s="10">
        <f>_xlfn.XLOOKUP([1]!Assignments[[#This Row],[AssignedWave]],[1]!Plan[Wave],[1]!Plan[T])</f>
        <v>45859</v>
      </c>
    </row>
    <row r="6" spans="1:7" x14ac:dyDescent="0.25">
      <c r="A6" s="1" t="s">
        <v>0</v>
      </c>
      <c r="B6" s="2" t="str">
        <f>_xlfn.XLOOKUP([1]!Assignments[[#This Row],[Name]],[1]!DollarGroups[Name],[1]!DollarGroups[Description],"")</f>
        <v>Aubrey Primary Care</v>
      </c>
      <c r="C6" s="2" t="str">
        <f>_xlfn.XLOOKUP([1]!Assignments[[#This Row],[Name]],[1]!DollarGroups[Name],[1]!DollarGroups[BetterDescription],"")</f>
        <v>Primary Care Clinic</v>
      </c>
      <c r="D6" s="2" t="s">
        <v>1</v>
      </c>
      <c r="E6" s="3">
        <v>7</v>
      </c>
      <c r="F6" s="4" t="s">
        <v>2</v>
      </c>
      <c r="G6" s="5">
        <f>_xlfn.XLOOKUP([1]!Assignments[[#This Row],[AssignedWave]],[1]!Plan[Wave],[1]!Plan[T])</f>
        <v>45866</v>
      </c>
    </row>
    <row r="7" spans="1:7" x14ac:dyDescent="0.25">
      <c r="A7" s="6" t="s">
        <v>9</v>
      </c>
      <c r="B7" s="7" t="str">
        <f>_xlfn.XLOOKUP([1]!Assignments[[#This Row],[Name]],[1]!DollarGroups[Name],[1]!DollarGroups[Description],"")</f>
        <v>Allen Primary Care</v>
      </c>
      <c r="C7" s="7" t="str">
        <f>_xlfn.XLOOKUP([1]!Assignments[[#This Row],[Name]],[1]!DollarGroups[Name],[1]!DollarGroups[BetterDescription],"")</f>
        <v>Primary Care Clinic</v>
      </c>
      <c r="D7" s="7" t="s">
        <v>1</v>
      </c>
      <c r="E7" s="8">
        <v>8</v>
      </c>
      <c r="F7" s="9" t="s">
        <v>2</v>
      </c>
      <c r="G7" s="10">
        <f>_xlfn.XLOOKUP([1]!Assignments[[#This Row],[AssignedWave]],[1]!Plan[Wave],[1]!Plan[T])</f>
        <v>45866</v>
      </c>
    </row>
    <row r="8" spans="1:7" x14ac:dyDescent="0.25">
      <c r="A8" s="6" t="s">
        <v>13</v>
      </c>
      <c r="B8" s="7" t="str">
        <f>_xlfn.XLOOKUP([1]!Assignments[[#This Row],[Name]],[1]!DollarGroups[Name],[1]!DollarGroups[Description],"")</f>
        <v>Audit</v>
      </c>
      <c r="C8" s="7" t="str">
        <f>_xlfn.XLOOKUP([1]!Assignments[[#This Row],[Name]],[1]!DollarGroups[Name],[1]!DollarGroups[BetterDescription],"")</f>
        <v>Internal Audit</v>
      </c>
      <c r="D8" s="7" t="s">
        <v>14</v>
      </c>
      <c r="E8" s="8">
        <v>14</v>
      </c>
      <c r="F8" s="9" t="s">
        <v>2</v>
      </c>
      <c r="G8" s="10">
        <f>_xlfn.XLOOKUP([1]!Assignments[[#This Row],[AssignedWave]],[1]!Plan[Wave],[1]!Plan[T])</f>
        <v>45866</v>
      </c>
    </row>
    <row r="9" spans="1:7" x14ac:dyDescent="0.25">
      <c r="A9" s="6" t="s">
        <v>28</v>
      </c>
      <c r="B9" s="7" t="str">
        <f>_xlfn.XLOOKUP([1]!Assignments[[#This Row],[Name]],[1]!DollarGroups[Name],[1]!DollarGroups[Description],"")</f>
        <v>Cook Children’s Pediatric Celina</v>
      </c>
      <c r="C9" s="7" t="str">
        <f>_xlfn.XLOOKUP([1]!Assignments[[#This Row],[Name]],[1]!DollarGroups[Name],[1]!DollarGroups[BetterDescription],"")</f>
        <v>Primary Care Clinic</v>
      </c>
      <c r="D9" s="7" t="s">
        <v>1</v>
      </c>
      <c r="E9" s="8">
        <v>12</v>
      </c>
      <c r="F9" s="9" t="s">
        <v>2</v>
      </c>
      <c r="G9" s="10">
        <f>_xlfn.XLOOKUP([1]!Assignments[[#This Row],[AssignedWave]],[1]!Plan[Wave],[1]!Plan[T])</f>
        <v>45866</v>
      </c>
    </row>
    <row r="10" spans="1:7" x14ac:dyDescent="0.25">
      <c r="A10" s="1" t="s">
        <v>99</v>
      </c>
      <c r="B10" s="2" t="str">
        <f>_xlfn.XLOOKUP([1]!Assignments[[#This Row],[Name]],[1]!DollarGroups[Name],[1]!DollarGroups[Description],"")</f>
        <v>Payor Relations</v>
      </c>
      <c r="C10" s="2" t="str">
        <f>_xlfn.XLOOKUP([1]!Assignments[[#This Row],[Name]],[1]!DollarGroups[Name],[1]!DollarGroups[BetterDescription],"")</f>
        <v>Managed Care - Payor Relations</v>
      </c>
      <c r="D10" s="2" t="s">
        <v>14</v>
      </c>
      <c r="E10" s="3">
        <v>12</v>
      </c>
      <c r="F10" s="4" t="s">
        <v>2</v>
      </c>
      <c r="G10" s="5">
        <f>_xlfn.XLOOKUP([1]!Assignments[[#This Row],[AssignedWave]],[1]!Plan[Wave],[1]!Plan[T])</f>
        <v>45866</v>
      </c>
    </row>
    <row r="11" spans="1:7" x14ac:dyDescent="0.25">
      <c r="A11" s="6" t="s">
        <v>122</v>
      </c>
      <c r="B11" s="7" t="str">
        <f>_xlfn.XLOOKUP([1]!Assignments[[#This Row],[Name]],[1]!DollarGroups[Name],[1]!DollarGroups[Description],"")</f>
        <v>System Planning</v>
      </c>
      <c r="C11" s="7" t="str">
        <f>_xlfn.XLOOKUP([1]!Assignments[[#This Row],[Name]],[1]!DollarGroups[Name],[1]!DollarGroups[BetterDescription],"")</f>
        <v>System Planning</v>
      </c>
      <c r="D11" s="7" t="s">
        <v>14</v>
      </c>
      <c r="E11" s="8">
        <v>16</v>
      </c>
      <c r="F11" s="9" t="s">
        <v>2</v>
      </c>
      <c r="G11" s="10">
        <f>_xlfn.XLOOKUP([1]!Assignments[[#This Row],[AssignedWave]],[1]!Plan[Wave],[1]!Plan[T])</f>
        <v>45866</v>
      </c>
    </row>
    <row r="12" spans="1:7" x14ac:dyDescent="0.25">
      <c r="A12" s="1" t="s">
        <v>139</v>
      </c>
      <c r="B12" s="2" t="str">
        <f>_xlfn.XLOOKUP([1]!Assignments[[#This Row],[Name]],[1]!DollarGroups[Name],[1]!DollarGroups[Description],"")</f>
        <v>Real Estate</v>
      </c>
      <c r="C12" s="2" t="str">
        <f>_xlfn.XLOOKUP([1]!Assignments[[#This Row],[Name]],[1]!DollarGroups[Name],[1]!DollarGroups[BetterDescription],"")</f>
        <v>Real Estate</v>
      </c>
      <c r="D12" s="2" t="s">
        <v>14</v>
      </c>
      <c r="E12" s="3">
        <v>25</v>
      </c>
      <c r="F12" s="4" t="s">
        <v>2</v>
      </c>
      <c r="G12" s="5">
        <f>_xlfn.XLOOKUP([1]!Assignments[[#This Row],[AssignedWave]],[1]!Plan[Wave],[1]!Plan[T])</f>
        <v>45866</v>
      </c>
    </row>
    <row r="13" spans="1:7" x14ac:dyDescent="0.25">
      <c r="A13" s="1" t="s">
        <v>17</v>
      </c>
      <c r="B13" s="2" t="str">
        <f>_xlfn.XLOOKUP([1]!Assignments[[#This Row],[Name]],[1]!DollarGroups[Name],[1]!DollarGroups[Description],"")</f>
        <v xml:space="preserve">Center for Children’s Health </v>
      </c>
      <c r="C13" s="2" t="str">
        <f>_xlfn.XLOOKUP([1]!Assignments[[#This Row],[Name]],[1]!DollarGroups[Name],[1]!DollarGroups[BetterDescription],"")</f>
        <v xml:space="preserve">Center for Children’s Health </v>
      </c>
      <c r="D13" s="2" t="s">
        <v>14</v>
      </c>
      <c r="E13" s="3">
        <v>49</v>
      </c>
      <c r="F13" s="4" t="s">
        <v>18</v>
      </c>
      <c r="G13" s="5">
        <f>_xlfn.XLOOKUP([1]!Assignments[[#This Row],[AssignedWave]],[1]!Plan[Wave],[1]!Plan[T])</f>
        <v>45873</v>
      </c>
    </row>
    <row r="14" spans="1:7" x14ac:dyDescent="0.25">
      <c r="A14" s="1" t="s">
        <v>27</v>
      </c>
      <c r="B14" s="2" t="str">
        <f>_xlfn.XLOOKUP([1]!Assignments[[#This Row],[Name]],[1]!DollarGroups[Name],[1]!DollarGroups[Description],"")</f>
        <v>Peds Pal</v>
      </c>
      <c r="C14" s="2" t="str">
        <f>_xlfn.XLOOKUP([1]!Assignments[[#This Row],[Name]],[1]!DollarGroups[Name],[1]!DollarGroups[BetterDescription],"")</f>
        <v>Peds Pal</v>
      </c>
      <c r="D14" s="2" t="s">
        <v>14</v>
      </c>
      <c r="E14" s="3">
        <v>3</v>
      </c>
      <c r="F14" s="4" t="s">
        <v>18</v>
      </c>
      <c r="G14" s="5">
        <f>_xlfn.XLOOKUP([1]!Assignments[[#This Row],[AssignedWave]],[1]!Plan[Wave],[1]!Plan[T])</f>
        <v>45873</v>
      </c>
    </row>
    <row r="15" spans="1:7" x14ac:dyDescent="0.25">
      <c r="A15" s="1" t="s">
        <v>36</v>
      </c>
      <c r="B15" s="2" t="str">
        <f>_xlfn.XLOOKUP([1]!Assignments[[#This Row],[Name]],[1]!DollarGroups[Name],[1]!DollarGroups[Description],"")</f>
        <v xml:space="preserve">Construction  </v>
      </c>
      <c r="C15" s="2" t="str">
        <f>_xlfn.XLOOKUP([1]!Assignments[[#This Row],[Name]],[1]!DollarGroups[Name],[1]!DollarGroups[BetterDescription],"")</f>
        <v xml:space="preserve">Construction  </v>
      </c>
      <c r="D15" s="2" t="s">
        <v>14</v>
      </c>
      <c r="E15" s="3">
        <v>29</v>
      </c>
      <c r="F15" s="4" t="s">
        <v>18</v>
      </c>
      <c r="G15" s="5">
        <f>_xlfn.XLOOKUP([1]!Assignments[[#This Row],[AssignedWave]],[1]!Plan[Wave],[1]!Plan[T])</f>
        <v>45873</v>
      </c>
    </row>
    <row r="16" spans="1:7" x14ac:dyDescent="0.25">
      <c r="A16" s="6" t="s">
        <v>37</v>
      </c>
      <c r="B16" s="7" t="str">
        <f>_xlfn.XLOOKUP([1]!Assignments[[#This Row],[Name]],[1]!DollarGroups[Name],[1]!DollarGroups[Description],"")</f>
        <v>Complex Care Clinic</v>
      </c>
      <c r="C16" s="7" t="str">
        <f>_xlfn.XLOOKUP([1]!Assignments[[#This Row],[Name]],[1]!DollarGroups[Name],[1]!DollarGroups[BetterDescription],"")</f>
        <v>Complex Care Clinic</v>
      </c>
      <c r="D16" s="7"/>
      <c r="E16" s="8">
        <v>6</v>
      </c>
      <c r="F16" s="9" t="s">
        <v>18</v>
      </c>
      <c r="G16" s="10">
        <f>_xlfn.XLOOKUP([1]!Assignments[[#This Row],[AssignedWave]],[1]!Plan[Wave],[1]!Plan[T])</f>
        <v>45873</v>
      </c>
    </row>
    <row r="17" spans="1:7" x14ac:dyDescent="0.25">
      <c r="A17" s="1" t="s">
        <v>53</v>
      </c>
      <c r="B17" s="2" t="str">
        <f>_xlfn.XLOOKUP([1]!Assignments[[#This Row],[Name]],[1]!DollarGroups[Name],[1]!DollarGroups[Description],"")</f>
        <v xml:space="preserve">Epic Employees Team   Name was changed on 1/17/17 from $EPIC to $EPC_VEND - kll 1/23/17  </v>
      </c>
      <c r="C17" s="2" t="str">
        <f>_xlfn.XLOOKUP([1]!Assignments[[#This Row],[Name]],[1]!DollarGroups[Name],[1]!DollarGroups[BetterDescription],"")</f>
        <v>Epic Vendors and Contractors - these users do mot have email accounts</v>
      </c>
      <c r="D17" s="2" t="s">
        <v>14</v>
      </c>
      <c r="E17" s="3">
        <v>116</v>
      </c>
      <c r="F17" s="4" t="s">
        <v>18</v>
      </c>
      <c r="G17" s="5">
        <f>_xlfn.XLOOKUP([1]!Assignments[[#This Row],[AssignedWave]],[1]!Plan[Wave],[1]!Plan[T])</f>
        <v>45873</v>
      </c>
    </row>
    <row r="18" spans="1:7" x14ac:dyDescent="0.25">
      <c r="A18" s="6" t="s">
        <v>54</v>
      </c>
      <c r="B18" s="7" t="str">
        <f>_xlfn.XLOOKUP([1]!Assignments[[#This Row],[Name]],[1]!DollarGroups[Name],[1]!DollarGroups[Description],"")</f>
        <v>Child Life</v>
      </c>
      <c r="C18" s="7" t="str">
        <f>_xlfn.XLOOKUP([1]!Assignments[[#This Row],[Name]],[1]!DollarGroups[Name],[1]!DollarGroups[BetterDescription],"")</f>
        <v>Child Life - Volunteer Services</v>
      </c>
      <c r="D18" s="7" t="s">
        <v>14</v>
      </c>
      <c r="E18" s="8">
        <v>136</v>
      </c>
      <c r="F18" s="9" t="s">
        <v>18</v>
      </c>
      <c r="G18" s="10">
        <f>_xlfn.XLOOKUP([1]!Assignments[[#This Row],[AssignedWave]],[1]!Plan[Wave],[1]!Plan[T])</f>
        <v>45873</v>
      </c>
    </row>
    <row r="19" spans="1:7" x14ac:dyDescent="0.25">
      <c r="A19" s="1" t="s">
        <v>82</v>
      </c>
      <c r="B19" s="2" t="str">
        <f>_xlfn.XLOOKUP([1]!Assignments[[#This Row],[Name]],[1]!DollarGroups[Name],[1]!DollarGroups[Description],"")</f>
        <v xml:space="preserve">International Patient Services  </v>
      </c>
      <c r="C19" s="2" t="str">
        <f>_xlfn.XLOOKUP([1]!Assignments[[#This Row],[Name]],[1]!DollarGroups[Name],[1]!DollarGroups[BetterDescription],"")</f>
        <v xml:space="preserve">International Patient Services  </v>
      </c>
      <c r="D19" s="2" t="s">
        <v>14</v>
      </c>
      <c r="E19" s="3">
        <v>10</v>
      </c>
      <c r="F19" s="4" t="s">
        <v>18</v>
      </c>
      <c r="G19" s="5">
        <f>_xlfn.XLOOKUP([1]!Assignments[[#This Row],[AssignedWave]],[1]!Plan[Wave],[1]!Plan[T])</f>
        <v>45873</v>
      </c>
    </row>
    <row r="20" spans="1:7" x14ac:dyDescent="0.25">
      <c r="A20" s="1" t="s">
        <v>93</v>
      </c>
      <c r="B20" s="2" t="str">
        <f>_xlfn.XLOOKUP([1]!Assignments[[#This Row],[Name]],[1]!DollarGroups[Name],[1]!DollarGroups[Description],"")</f>
        <v>Library</v>
      </c>
      <c r="C20" s="2" t="str">
        <f>_xlfn.XLOOKUP([1]!Assignments[[#This Row],[Name]],[1]!DollarGroups[Name],[1]!DollarGroups[BetterDescription],"")</f>
        <v>Library</v>
      </c>
      <c r="D20" s="2" t="s">
        <v>14</v>
      </c>
      <c r="E20" s="3">
        <v>13</v>
      </c>
      <c r="F20" s="4" t="s">
        <v>18</v>
      </c>
      <c r="G20" s="5">
        <f>_xlfn.XLOOKUP([1]!Assignments[[#This Row],[AssignedWave]],[1]!Plan[Wave],[1]!Plan[T])</f>
        <v>45873</v>
      </c>
    </row>
    <row r="21" spans="1:7" x14ac:dyDescent="0.25">
      <c r="A21" s="1" t="s">
        <v>95</v>
      </c>
      <c r="B21" s="2" t="str">
        <f>_xlfn.XLOOKUP([1]!Assignments[[#This Row],[Name]],[1]!DollarGroups[Name],[1]!DollarGroups[Description],"")</f>
        <v>Credentialing</v>
      </c>
      <c r="C21" s="2" t="str">
        <f>_xlfn.XLOOKUP([1]!Assignments[[#This Row],[Name]],[1]!DollarGroups[Name],[1]!DollarGroups[BetterDescription],"")</f>
        <v>Credentialing - Medical Staff</v>
      </c>
      <c r="D21" s="2" t="s">
        <v>14</v>
      </c>
      <c r="E21" s="3">
        <v>21</v>
      </c>
      <c r="F21" s="4" t="s">
        <v>18</v>
      </c>
      <c r="G21" s="5">
        <f>_xlfn.XLOOKUP([1]!Assignments[[#This Row],[AssignedWave]],[1]!Plan[Wave],[1]!Plan[T])</f>
        <v>45873</v>
      </c>
    </row>
    <row r="22" spans="1:7" x14ac:dyDescent="0.25">
      <c r="A22" s="6" t="s">
        <v>98</v>
      </c>
      <c r="B22" s="7" t="str">
        <f>_xlfn.XLOOKUP([1]!Assignments[[#This Row],[Name]],[1]!DollarGroups[Name],[1]!DollarGroups[Description],"")</f>
        <v>Marketing</v>
      </c>
      <c r="C22" s="7" t="str">
        <f>_xlfn.XLOOKUP([1]!Assignments[[#This Row],[Name]],[1]!DollarGroups[Name],[1]!DollarGroups[BetterDescription],"")</f>
        <v>Marketing</v>
      </c>
      <c r="D22" s="7" t="s">
        <v>14</v>
      </c>
      <c r="E22" s="8">
        <v>72</v>
      </c>
      <c r="F22" s="9" t="s">
        <v>18</v>
      </c>
      <c r="G22" s="10">
        <f>_xlfn.XLOOKUP([1]!Assignments[[#This Row],[AssignedWave]],[1]!Plan[Wave],[1]!Plan[T])</f>
        <v>45873</v>
      </c>
    </row>
    <row r="23" spans="1:7" x14ac:dyDescent="0.25">
      <c r="A23" s="1" t="s">
        <v>125</v>
      </c>
      <c r="B23" s="2" t="str">
        <f>_xlfn.XLOOKUP([1]!Assignments[[#This Row],[Name]],[1]!DollarGroups[Name],[1]!DollarGroups[Description],"")</f>
        <v>Maintenance</v>
      </c>
      <c r="C23" s="2" t="str">
        <f>_xlfn.XLOOKUP([1]!Assignments[[#This Row],[Name]],[1]!DollarGroups[Name],[1]!DollarGroups[BetterDescription],"")</f>
        <v>Plant Operations</v>
      </c>
      <c r="D23" s="2" t="s">
        <v>14</v>
      </c>
      <c r="E23" s="3">
        <v>56</v>
      </c>
      <c r="F23" s="4" t="s">
        <v>18</v>
      </c>
      <c r="G23" s="5">
        <f>_xlfn.XLOOKUP([1]!Assignments[[#This Row],[AssignedWave]],[1]!Plan[Wave],[1]!Plan[T])</f>
        <v>45873</v>
      </c>
    </row>
    <row r="24" spans="1:7" x14ac:dyDescent="0.25">
      <c r="A24" s="6" t="s">
        <v>134</v>
      </c>
      <c r="B24" s="7" t="str">
        <f>_xlfn.XLOOKUP([1]!Assignments[[#This Row],[Name]],[1]!DollarGroups[Name],[1]!DollarGroups[Description],"")</f>
        <v>Patient Rel/Srv</v>
      </c>
      <c r="C24" s="7" t="str">
        <f>_xlfn.XLOOKUP([1]!Assignments[[#This Row],[Name]],[1]!DollarGroups[Name],[1]!DollarGroups[BetterDescription],"")</f>
        <v>Patient Relation Services</v>
      </c>
      <c r="D24" s="7" t="s">
        <v>14</v>
      </c>
      <c r="E24" s="8">
        <v>9</v>
      </c>
      <c r="F24" s="9" t="s">
        <v>18</v>
      </c>
      <c r="G24" s="10">
        <f>_xlfn.XLOOKUP([1]!Assignments[[#This Row],[AssignedWave]],[1]!Plan[Wave],[1]!Plan[T])</f>
        <v>45873</v>
      </c>
    </row>
    <row r="25" spans="1:7" x14ac:dyDescent="0.25">
      <c r="A25" s="1" t="s">
        <v>137</v>
      </c>
      <c r="B25" s="2" t="str">
        <f>_xlfn.XLOOKUP([1]!Assignments[[#This Row],[Name]],[1]!DollarGroups[Name],[1]!DollarGroups[Description],"")</f>
        <v>Quality Improvement</v>
      </c>
      <c r="C25" s="2" t="str">
        <f>_xlfn.XLOOKUP([1]!Assignments[[#This Row],[Name]],[1]!DollarGroups[Name],[1]!DollarGroups[BetterDescription],"")</f>
        <v>Quality Improvement</v>
      </c>
      <c r="D25" s="2" t="s">
        <v>14</v>
      </c>
      <c r="E25" s="3">
        <v>44</v>
      </c>
      <c r="F25" s="4" t="s">
        <v>18</v>
      </c>
      <c r="G25" s="5">
        <f>_xlfn.XLOOKUP([1]!Assignments[[#This Row],[AssignedWave]],[1]!Plan[Wave],[1]!Plan[T])</f>
        <v>45873</v>
      </c>
    </row>
    <row r="26" spans="1:7" x14ac:dyDescent="0.25">
      <c r="A26" s="1" t="s">
        <v>143</v>
      </c>
      <c r="B26" s="2" t="str">
        <f>_xlfn.XLOOKUP([1]!Assignments[[#This Row],[Name]],[1]!DollarGroups[Name],[1]!DollarGroups[Description],"")</f>
        <v>Safety</v>
      </c>
      <c r="C26" s="2" t="str">
        <f>_xlfn.XLOOKUP([1]!Assignments[[#This Row],[Name]],[1]!DollarGroups[Name],[1]!DollarGroups[BetterDescription],"")</f>
        <v>Safety</v>
      </c>
      <c r="D26" s="2" t="s">
        <v>14</v>
      </c>
      <c r="E26" s="3">
        <v>6</v>
      </c>
      <c r="F26" s="4" t="s">
        <v>18</v>
      </c>
      <c r="G26" s="5">
        <f>_xlfn.XLOOKUP([1]!Assignments[[#This Row],[AssignedWave]],[1]!Plan[Wave],[1]!Plan[T])</f>
        <v>45873</v>
      </c>
    </row>
    <row r="27" spans="1:7" x14ac:dyDescent="0.25">
      <c r="A27" s="6" t="s">
        <v>144</v>
      </c>
      <c r="B27" s="7" t="str">
        <f>_xlfn.XLOOKUP([1]!Assignments[[#This Row],[Name]],[1]!DollarGroups[Name],[1]!DollarGroups[Description],"")</f>
        <v>Security Department also Parking</v>
      </c>
      <c r="C27" s="7" t="str">
        <f>_xlfn.XLOOKUP([1]!Assignments[[#This Row],[Name]],[1]!DollarGroups[Name],[1]!DollarGroups[BetterDescription],"")</f>
        <v>Security Department also Parking</v>
      </c>
      <c r="D27" s="7" t="s">
        <v>14</v>
      </c>
      <c r="E27" s="8">
        <v>63</v>
      </c>
      <c r="F27" s="9" t="s">
        <v>18</v>
      </c>
      <c r="G27" s="10">
        <f>_xlfn.XLOOKUP([1]!Assignments[[#This Row],[AssignedWave]],[1]!Plan[Wave],[1]!Plan[T])</f>
        <v>45873</v>
      </c>
    </row>
    <row r="28" spans="1:7" x14ac:dyDescent="0.25">
      <c r="A28" s="6" t="s">
        <v>41</v>
      </c>
      <c r="B28" s="7" t="str">
        <f>_xlfn.XLOOKUP([1]!Assignments[[#This Row],[Name]],[1]!DollarGroups[Name],[1]!DollarGroups[Description],"")</f>
        <v>Gifts, Relations, Donor Relations, etc</v>
      </c>
      <c r="C28" s="7" t="str">
        <f>_xlfn.XLOOKUP([1]!Assignments[[#This Row],[Name]],[1]!DollarGroups[Name],[1]!DollarGroups[BetterDescription],"")</f>
        <v>Gifts, Relations, Donor Relations, etc</v>
      </c>
      <c r="D28" s="7" t="s">
        <v>14</v>
      </c>
      <c r="E28" s="8">
        <v>54</v>
      </c>
      <c r="F28" s="9" t="s">
        <v>42</v>
      </c>
      <c r="G28" s="10">
        <f>_xlfn.XLOOKUP([1]!Assignments[[#This Row],[AssignedWave]],[1]!Plan[Wave],[1]!Plan[T])</f>
        <v>45875</v>
      </c>
    </row>
    <row r="29" spans="1:7" x14ac:dyDescent="0.25">
      <c r="A29" s="1" t="s">
        <v>43</v>
      </c>
      <c r="B29" s="2" t="str">
        <f>_xlfn.XLOOKUP([1]!Assignments[[#This Row],[Name]],[1]!DollarGroups[Name],[1]!DollarGroups[Description],"")</f>
        <v>Restaurant</v>
      </c>
      <c r="C29" s="2" t="str">
        <f>_xlfn.XLOOKUP([1]!Assignments[[#This Row],[Name]],[1]!DollarGroups[Name],[1]!DollarGroups[BetterDescription],"")</f>
        <v>Dietary - Nutrition</v>
      </c>
      <c r="D29" s="2" t="s">
        <v>14</v>
      </c>
      <c r="E29" s="3">
        <v>268</v>
      </c>
      <c r="F29" s="4" t="s">
        <v>42</v>
      </c>
      <c r="G29" s="5">
        <f>_xlfn.XLOOKUP([1]!Assignments[[#This Row],[AssignedWave]],[1]!Plan[Wave],[1]!Plan[T])</f>
        <v>45875</v>
      </c>
    </row>
    <row r="30" spans="1:7" x14ac:dyDescent="0.25">
      <c r="A30" s="6" t="s">
        <v>52</v>
      </c>
      <c r="B30" s="7" t="str">
        <f>_xlfn.XLOOKUP([1]!Assignments[[#This Row],[Name]],[1]!DollarGroups[Name],[1]!DollarGroups[Description],"")</f>
        <v>Environment Svc</v>
      </c>
      <c r="C30" s="7" t="str">
        <f>_xlfn.XLOOKUP([1]!Assignments[[#This Row],[Name]],[1]!DollarGroups[Name],[1]!DollarGroups[BetterDescription],"")</f>
        <v>Environment Svc</v>
      </c>
      <c r="D30" s="7" t="s">
        <v>14</v>
      </c>
      <c r="E30" s="8">
        <v>252</v>
      </c>
      <c r="F30" s="9" t="s">
        <v>42</v>
      </c>
      <c r="G30" s="10">
        <f>_xlfn.XLOOKUP([1]!Assignments[[#This Row],[AssignedWave]],[1]!Plan[Wave],[1]!Plan[T])</f>
        <v>45875</v>
      </c>
    </row>
    <row r="31" spans="1:7" x14ac:dyDescent="0.25">
      <c r="A31" s="6" t="s">
        <v>68</v>
      </c>
      <c r="B31" s="7" t="str">
        <f>_xlfn.XLOOKUP([1]!Assignments[[#This Row],[Name]],[1]!DollarGroups[Name],[1]!DollarGroups[Description],"")</f>
        <v>Grants, Research</v>
      </c>
      <c r="C31" s="7" t="str">
        <f>_xlfn.XLOOKUP([1]!Assignments[[#This Row],[Name]],[1]!DollarGroups[Name],[1]!DollarGroups[BetterDescription],"")</f>
        <v>Grants and Research</v>
      </c>
      <c r="D31" s="7" t="s">
        <v>14</v>
      </c>
      <c r="E31" s="8">
        <v>170</v>
      </c>
      <c r="F31" s="9" t="s">
        <v>42</v>
      </c>
      <c r="G31" s="10">
        <f>_xlfn.XLOOKUP([1]!Assignments[[#This Row],[AssignedWave]],[1]!Plan[Wave],[1]!Plan[T])</f>
        <v>45875</v>
      </c>
    </row>
    <row r="32" spans="1:7" x14ac:dyDescent="0.25">
      <c r="A32" s="6" t="s">
        <v>120</v>
      </c>
      <c r="B32" s="7" t="str">
        <f>_xlfn.XLOOKUP([1]!Assignments[[#This Row],[Name]],[1]!DollarGroups[Name],[1]!DollarGroups[Description],"")</f>
        <v>PHYSICIAN</v>
      </c>
      <c r="C32" s="7" t="str">
        <f>_xlfn.XLOOKUP([1]!Assignments[[#This Row],[Name]],[1]!DollarGroups[Name],[1]!DollarGroups[BetterDescription],"")</f>
        <v>Non-employeed Providers</v>
      </c>
      <c r="D32" s="7" t="s">
        <v>14</v>
      </c>
      <c r="E32" s="8">
        <v>380</v>
      </c>
      <c r="F32" s="9" t="s">
        <v>42</v>
      </c>
      <c r="G32" s="10">
        <f>_xlfn.XLOOKUP([1]!Assignments[[#This Row],[AssignedWave]],[1]!Plan[Wave],[1]!Plan[T])</f>
        <v>45875</v>
      </c>
    </row>
    <row r="33" spans="1:7" x14ac:dyDescent="0.25">
      <c r="A33" s="1" t="s">
        <v>153</v>
      </c>
      <c r="B33" s="2" t="str">
        <f>_xlfn.XLOOKUP([1]!Assignments[[#This Row],[Name]],[1]!DollarGroups[Name],[1]!DollarGroups[Description],"")</f>
        <v>Container Permissions Equivalence Group for NDS://CMCT0/O=COOK/OU=SVC</v>
      </c>
      <c r="C33" s="2" t="str">
        <f>_xlfn.XLOOKUP([1]!Assignments[[#This Row],[Name]],[1]!DollarGroups[Name],[1]!DollarGroups[BetterDescription],"")</f>
        <v>Service Accounts</v>
      </c>
      <c r="D33" s="2"/>
      <c r="E33" s="3">
        <v>43</v>
      </c>
      <c r="F33" s="4" t="s">
        <v>42</v>
      </c>
      <c r="G33" s="5">
        <f>_xlfn.XLOOKUP([1]!Assignments[[#This Row],[AssignedWave]],[1]!Plan[Wave],[1]!Plan[T])</f>
        <v>45875</v>
      </c>
    </row>
    <row r="34" spans="1:7" x14ac:dyDescent="0.25">
      <c r="A34" s="1" t="s">
        <v>159</v>
      </c>
      <c r="B34" s="2" t="str">
        <f>_xlfn.XLOOKUP([1]!Assignments[[#This Row],[Name]],[1]!DollarGroups[Name],[1]!DollarGroups[Description],"")</f>
        <v>Transport</v>
      </c>
      <c r="C34" s="2" t="str">
        <f>_xlfn.XLOOKUP([1]!Assignments[[#This Row],[Name]],[1]!DollarGroups[Name],[1]!DollarGroups[BetterDescription],"")</f>
        <v>Transport</v>
      </c>
      <c r="D34" s="2" t="s">
        <v>11</v>
      </c>
      <c r="E34" s="3">
        <v>73</v>
      </c>
      <c r="F34" s="4" t="s">
        <v>42</v>
      </c>
      <c r="G34" s="5">
        <f>_xlfn.XLOOKUP([1]!Assignments[[#This Row],[AssignedWave]],[1]!Plan[Wave],[1]!Plan[T])</f>
        <v>45875</v>
      </c>
    </row>
    <row r="35" spans="1:7" x14ac:dyDescent="0.25">
      <c r="A35" s="1" t="s">
        <v>6</v>
      </c>
      <c r="B35" s="2" t="str">
        <f>_xlfn.XLOOKUP([1]!Assignments[[#This Row],[Name]],[1]!DollarGroups[Name],[1]!DollarGroups[Description],"")</f>
        <v>Administration</v>
      </c>
      <c r="C35" s="2" t="str">
        <f>_xlfn.XLOOKUP([1]!Assignments[[#This Row],[Name]],[1]!DollarGroups[Name],[1]!DollarGroups[BetterDescription],"")</f>
        <v>Administration</v>
      </c>
      <c r="D35" s="2" t="s">
        <v>7</v>
      </c>
      <c r="E35" s="3">
        <v>40</v>
      </c>
      <c r="F35" s="4" t="s">
        <v>8</v>
      </c>
      <c r="G35" s="5">
        <f>_xlfn.XLOOKUP([1]!Assignments[[#This Row],[AssignedWave]],[1]!Plan[Wave],[1]!Plan[T])</f>
        <v>45880</v>
      </c>
    </row>
    <row r="36" spans="1:7" x14ac:dyDescent="0.25">
      <c r="A36" s="1" t="s">
        <v>15</v>
      </c>
      <c r="B36" s="2" t="str">
        <f>_xlfn.XLOOKUP([1]!Assignments[[#This Row],[Name]],[1]!DollarGroups[Name],[1]!DollarGroups[Description],"")</f>
        <v>PCP-Lake Worth</v>
      </c>
      <c r="C36" s="2" t="str">
        <f>_xlfn.XLOOKUP([1]!Assignments[[#This Row],[Name]],[1]!DollarGroups[Name],[1]!DollarGroups[BetterDescription],"")</f>
        <v>Primary Care Clinic</v>
      </c>
      <c r="D36" s="2" t="s">
        <v>1</v>
      </c>
      <c r="E36" s="3">
        <v>14</v>
      </c>
      <c r="F36" s="4" t="s">
        <v>8</v>
      </c>
      <c r="G36" s="5">
        <f>_xlfn.XLOOKUP([1]!Assignments[[#This Row],[AssignedWave]],[1]!Plan[Wave],[1]!Plan[T])</f>
        <v>45880</v>
      </c>
    </row>
    <row r="37" spans="1:7" x14ac:dyDescent="0.25">
      <c r="A37" s="6" t="s">
        <v>16</v>
      </c>
      <c r="B37" s="7" t="str">
        <f>_xlfn.XLOOKUP([1]!Assignments[[#This Row],[Name]],[1]!DollarGroups[Name],[1]!DollarGroups[Description],"")</f>
        <v xml:space="preserve">Biomed </v>
      </c>
      <c r="C37" s="7" t="str">
        <f>_xlfn.XLOOKUP([1]!Assignments[[#This Row],[Name]],[1]!DollarGroups[Name],[1]!DollarGroups[BetterDescription],"")</f>
        <v xml:space="preserve">Biomed </v>
      </c>
      <c r="D37" s="7" t="s">
        <v>1</v>
      </c>
      <c r="E37" s="8">
        <v>30</v>
      </c>
      <c r="F37" s="9" t="s">
        <v>8</v>
      </c>
      <c r="G37" s="10">
        <f>_xlfn.XLOOKUP([1]!Assignments[[#This Row],[AssignedWave]],[1]!Plan[Wave],[1]!Plan[T])</f>
        <v>45880</v>
      </c>
    </row>
    <row r="38" spans="1:7" x14ac:dyDescent="0.25">
      <c r="A38" s="6" t="s">
        <v>19</v>
      </c>
      <c r="B38" s="7" t="str">
        <f>_xlfn.XLOOKUP([1]!Assignments[[#This Row],[Name]],[1]!DollarGroups[Name],[1]!DollarGroups[Description],"")</f>
        <v>Cardio</v>
      </c>
      <c r="C38" s="7" t="str">
        <f>_xlfn.XLOOKUP([1]!Assignments[[#This Row],[Name]],[1]!DollarGroups[Name],[1]!DollarGroups[BetterDescription],"")</f>
        <v>Specialty Clinic - Cardiology</v>
      </c>
      <c r="D38" s="7" t="s">
        <v>1</v>
      </c>
      <c r="E38" s="8">
        <v>137</v>
      </c>
      <c r="F38" s="9" t="s">
        <v>8</v>
      </c>
      <c r="G38" s="10">
        <f>_xlfn.XLOOKUP([1]!Assignments[[#This Row],[AssignedWave]],[1]!Plan[Wave],[1]!Plan[T])</f>
        <v>45880</v>
      </c>
    </row>
    <row r="39" spans="1:7" x14ac:dyDescent="0.25">
      <c r="A39" s="6" t="s">
        <v>35</v>
      </c>
      <c r="B39" s="7" t="str">
        <f>_xlfn.XLOOKUP([1]!Assignments[[#This Row],[Name]],[1]!DollarGroups[Name],[1]!DollarGroups[Description],"")</f>
        <v>CONCIERGE SERVICES</v>
      </c>
      <c r="C39" s="7" t="str">
        <f>_xlfn.XLOOKUP([1]!Assignments[[#This Row],[Name]],[1]!DollarGroups[Name],[1]!DollarGroups[BetterDescription],"")</f>
        <v>CONCIERGE SERVICES</v>
      </c>
      <c r="D39" s="7" t="s">
        <v>14</v>
      </c>
      <c r="E39" s="8">
        <v>5</v>
      </c>
      <c r="F39" s="9" t="s">
        <v>8</v>
      </c>
      <c r="G39" s="10">
        <f>_xlfn.XLOOKUP([1]!Assignments[[#This Row],[AssignedWave]],[1]!Plan[Wave],[1]!Plan[T])</f>
        <v>45880</v>
      </c>
    </row>
    <row r="40" spans="1:7" x14ac:dyDescent="0.25">
      <c r="A40" s="6" t="s">
        <v>44</v>
      </c>
      <c r="B40" s="7" t="str">
        <f>_xlfn.XLOOKUP([1]!Assignments[[#This Row],[Name]],[1]!DollarGroups[Name],[1]!DollarGroups[Description],"")</f>
        <v>Denton Multi</v>
      </c>
      <c r="C40" s="7" t="str">
        <f>_xlfn.XLOOKUP([1]!Assignments[[#This Row],[Name]],[1]!DollarGroups[Name],[1]!DollarGroups[BetterDescription],"")</f>
        <v>Denton Multispecialty Clinic</v>
      </c>
      <c r="D40" s="7" t="s">
        <v>1</v>
      </c>
      <c r="E40" s="8">
        <v>13</v>
      </c>
      <c r="F40" s="9" t="s">
        <v>8</v>
      </c>
      <c r="G40" s="10">
        <f>_xlfn.XLOOKUP([1]!Assignments[[#This Row],[AssignedWave]],[1]!Plan[Wave],[1]!Plan[T])</f>
        <v>45880</v>
      </c>
    </row>
    <row r="41" spans="1:7" x14ac:dyDescent="0.25">
      <c r="A41" s="1" t="s">
        <v>45</v>
      </c>
      <c r="B41" s="2" t="str">
        <f>_xlfn.XLOOKUP([1]!Assignments[[#This Row],[Name]],[1]!DollarGroups[Name],[1]!DollarGroups[Description],"")</f>
        <v>PCP-Downtown</v>
      </c>
      <c r="C41" s="2" t="str">
        <f>_xlfn.XLOOKUP([1]!Assignments[[#This Row],[Name]],[1]!DollarGroups[Name],[1]!DollarGroups[BetterDescription],"")</f>
        <v>Primary Care Clinic</v>
      </c>
      <c r="D41" s="2" t="s">
        <v>1</v>
      </c>
      <c r="E41" s="3">
        <v>1</v>
      </c>
      <c r="F41" s="4" t="s">
        <v>8</v>
      </c>
      <c r="G41" s="5">
        <f>_xlfn.XLOOKUP([1]!Assignments[[#This Row],[AssignedWave]],[1]!Plan[Wave],[1]!Plan[T])</f>
        <v>45880</v>
      </c>
    </row>
    <row r="42" spans="1:7" x14ac:dyDescent="0.25">
      <c r="A42" s="6" t="s">
        <v>50</v>
      </c>
      <c r="B42" s="7" t="str">
        <f>_xlfn.XLOOKUP([1]!Assignments[[#This Row],[Name]],[1]!DollarGroups[Name],[1]!DollarGroups[Description],"")</f>
        <v>Endocrinology</v>
      </c>
      <c r="C42" s="7" t="str">
        <f>_xlfn.XLOOKUP([1]!Assignments[[#This Row],[Name]],[1]!DollarGroups[Name],[1]!DollarGroups[BetterDescription],"")</f>
        <v>Specialty Clinic - Endocrinology</v>
      </c>
      <c r="D42" s="7" t="s">
        <v>1</v>
      </c>
      <c r="E42" s="8">
        <v>82</v>
      </c>
      <c r="F42" s="9" t="s">
        <v>8</v>
      </c>
      <c r="G42" s="10">
        <f>_xlfn.XLOOKUP([1]!Assignments[[#This Row],[AssignedWave]],[1]!Plan[Wave],[1]!Plan[T])</f>
        <v>45880</v>
      </c>
    </row>
    <row r="43" spans="1:7" x14ac:dyDescent="0.25">
      <c r="A43" s="1" t="s">
        <v>57</v>
      </c>
      <c r="B43" s="2" t="str">
        <f>_xlfn.XLOOKUP([1]!Assignments[[#This Row],[Name]],[1]!DollarGroups[Name],[1]!DollarGroups[Description],"")</f>
        <v>PCP-Flwrmd  (Flower mound)</v>
      </c>
      <c r="C43" s="2" t="str">
        <f>_xlfn.XLOOKUP([1]!Assignments[[#This Row],[Name]],[1]!DollarGroups[Name],[1]!DollarGroups[BetterDescription],"")</f>
        <v>Primary Care Clinic</v>
      </c>
      <c r="D43" s="2" t="s">
        <v>1</v>
      </c>
      <c r="E43" s="3">
        <v>9</v>
      </c>
      <c r="F43" s="4" t="s">
        <v>8</v>
      </c>
      <c r="G43" s="5">
        <f>_xlfn.XLOOKUP([1]!Assignments[[#This Row],[AssignedWave]],[1]!Plan[Wave],[1]!Plan[T])</f>
        <v>45880</v>
      </c>
    </row>
    <row r="44" spans="1:7" x14ac:dyDescent="0.25">
      <c r="A44" s="6" t="s">
        <v>58</v>
      </c>
      <c r="B44" s="7" t="str">
        <f>_xlfn.XLOOKUP([1]!Assignments[[#This Row],[Name]],[1]!DollarGroups[Name],[1]!DollarGroups[Description],"")</f>
        <v>Frisco ENT</v>
      </c>
      <c r="C44" s="7" t="str">
        <f>_xlfn.XLOOKUP([1]!Assignments[[#This Row],[Name]],[1]!DollarGroups[Name],[1]!DollarGroups[BetterDescription],"")</f>
        <v xml:space="preserve">Specialty Clinic - Frisco ENT </v>
      </c>
      <c r="D44" s="7" t="s">
        <v>1</v>
      </c>
      <c r="E44" s="8">
        <v>20</v>
      </c>
      <c r="F44" s="9" t="s">
        <v>8</v>
      </c>
      <c r="G44" s="10">
        <f>_xlfn.XLOOKUP([1]!Assignments[[#This Row],[AssignedWave]],[1]!Plan[Wave],[1]!Plan[T])</f>
        <v>45880</v>
      </c>
    </row>
    <row r="45" spans="1:7" x14ac:dyDescent="0.25">
      <c r="A45" s="1" t="s">
        <v>59</v>
      </c>
      <c r="B45" s="2" t="str">
        <f>_xlfn.XLOOKUP([1]!Assignments[[#This Row],[Name]],[1]!DollarGroups[Name],[1]!DollarGroups[Description],"")</f>
        <v/>
      </c>
      <c r="C45" s="2" t="str">
        <f>_xlfn.XLOOKUP([1]!Assignments[[#This Row],[Name]],[1]!DollarGroups[Name],[1]!DollarGroups[BetterDescription],"")</f>
        <v/>
      </c>
      <c r="D45" s="2" t="s">
        <v>1</v>
      </c>
      <c r="E45" s="3"/>
      <c r="F45" s="4" t="s">
        <v>8</v>
      </c>
      <c r="G45" s="5">
        <f>_xlfn.XLOOKUP([1]!Assignments[[#This Row],[AssignedWave]],[1]!Plan[Wave],[1]!Plan[T])</f>
        <v>45880</v>
      </c>
    </row>
    <row r="46" spans="1:7" x14ac:dyDescent="0.25">
      <c r="A46" s="6" t="s">
        <v>60</v>
      </c>
      <c r="B46" s="7" t="str">
        <f>_xlfn.XLOOKUP([1]!Assignments[[#This Row],[Name]],[1]!DollarGroups[Name],[1]!DollarGroups[Description],"")</f>
        <v>Forrest Park PC</v>
      </c>
      <c r="C46" s="7" t="str">
        <f>_xlfn.XLOOKUP([1]!Assignments[[#This Row],[Name]],[1]!DollarGroups[Name],[1]!DollarGroups[BetterDescription],"")</f>
        <v>Primary Care Clinic</v>
      </c>
      <c r="D46" s="7" t="s">
        <v>1</v>
      </c>
      <c r="E46" s="8">
        <v>17</v>
      </c>
      <c r="F46" s="9" t="s">
        <v>8</v>
      </c>
      <c r="G46" s="10">
        <f>_xlfn.XLOOKUP([1]!Assignments[[#This Row],[AssignedWave]],[1]!Plan[Wave],[1]!Plan[T])</f>
        <v>45880</v>
      </c>
    </row>
    <row r="47" spans="1:7" x14ac:dyDescent="0.25">
      <c r="A47" s="1" t="s">
        <v>61</v>
      </c>
      <c r="B47" s="2" t="str">
        <f>_xlfn.XLOOKUP([1]!Assignments[[#This Row],[Name]],[1]!DollarGroups[Name],[1]!DollarGroups[Description],"")</f>
        <v>FW Peds Clearfork PC</v>
      </c>
      <c r="C47" s="2" t="str">
        <f>_xlfn.XLOOKUP([1]!Assignments[[#This Row],[Name]],[1]!DollarGroups[Name],[1]!DollarGroups[BetterDescription],"")</f>
        <v>Primary Care Clinic</v>
      </c>
      <c r="D47" s="2" t="s">
        <v>1</v>
      </c>
      <c r="E47" s="3">
        <v>20</v>
      </c>
      <c r="F47" s="4" t="s">
        <v>8</v>
      </c>
      <c r="G47" s="5">
        <f>_xlfn.XLOOKUP([1]!Assignments[[#This Row],[AssignedWave]],[1]!Plan[Wave],[1]!Plan[T])</f>
        <v>45880</v>
      </c>
    </row>
    <row r="48" spans="1:7" x14ac:dyDescent="0.25">
      <c r="A48" s="1" t="s">
        <v>67</v>
      </c>
      <c r="B48" s="2" t="str">
        <f>_xlfn.XLOOKUP([1]!Assignments[[#This Row],[Name]],[1]!DollarGroups[Name],[1]!DollarGroups[Description],"")</f>
        <v>PCP-Granb-Stein</v>
      </c>
      <c r="C48" s="2" t="str">
        <f>_xlfn.XLOOKUP([1]!Assignments[[#This Row],[Name]],[1]!DollarGroups[Name],[1]!DollarGroups[BetterDescription],"")</f>
        <v>Primary Care Clinic</v>
      </c>
      <c r="D48" s="2" t="s">
        <v>1</v>
      </c>
      <c r="E48" s="3">
        <v>11</v>
      </c>
      <c r="F48" s="4" t="s">
        <v>8</v>
      </c>
      <c r="G48" s="5">
        <f>_xlfn.XLOOKUP([1]!Assignments[[#This Row],[AssignedWave]],[1]!Plan[Wave],[1]!Plan[T])</f>
        <v>45880</v>
      </c>
    </row>
    <row r="49" spans="1:7" x14ac:dyDescent="0.25">
      <c r="A49" s="1" t="s">
        <v>69</v>
      </c>
      <c r="B49" s="2" t="str">
        <f>_xlfn.XLOOKUP([1]!Assignments[[#This Row],[Name]],[1]!DollarGroups[Name],[1]!DollarGroups[Description],"")</f>
        <v>Genitourinary Institute also called Urology 9/6/17 kll</v>
      </c>
      <c r="C49" s="2" t="str">
        <f>_xlfn.XLOOKUP([1]!Assignments[[#This Row],[Name]],[1]!DollarGroups[Name],[1]!DollarGroups[BetterDescription],"")</f>
        <v>Specialty Clinic - Genitourinary</v>
      </c>
      <c r="D49" s="2" t="s">
        <v>1</v>
      </c>
      <c r="E49" s="3">
        <v>41</v>
      </c>
      <c r="F49" s="4" t="s">
        <v>8</v>
      </c>
      <c r="G49" s="5">
        <f>_xlfn.XLOOKUP([1]!Assignments[[#This Row],[AssignedWave]],[1]!Plan[Wave],[1]!Plan[T])</f>
        <v>45880</v>
      </c>
    </row>
    <row r="50" spans="1:7" x14ac:dyDescent="0.25">
      <c r="A50" s="6" t="s">
        <v>70</v>
      </c>
      <c r="B50" s="7" t="str">
        <f>_xlfn.XLOOKUP([1]!Assignments[[#This Row],[Name]],[1]!DollarGroups[Name],[1]!DollarGroups[Description],"")</f>
        <v>PCP-Grape Sprng</v>
      </c>
      <c r="C50" s="7" t="str">
        <f>_xlfn.XLOOKUP([1]!Assignments[[#This Row],[Name]],[1]!DollarGroups[Name],[1]!DollarGroups[BetterDescription],"")</f>
        <v>Primary Care Clinic</v>
      </c>
      <c r="D50" s="7" t="s">
        <v>1</v>
      </c>
      <c r="E50" s="8">
        <v>13</v>
      </c>
      <c r="F50" s="9" t="s">
        <v>8</v>
      </c>
      <c r="G50" s="10">
        <f>_xlfn.XLOOKUP([1]!Assignments[[#This Row],[AssignedWave]],[1]!Plan[Wave],[1]!Plan[T])</f>
        <v>45880</v>
      </c>
    </row>
    <row r="51" spans="1:7" x14ac:dyDescent="0.25">
      <c r="A51" s="1" t="s">
        <v>71</v>
      </c>
      <c r="B51" s="2" t="str">
        <f>_xlfn.XLOOKUP([1]!Assignments[[#This Row],[Name]],[1]!DollarGroups[Name],[1]!DollarGroups[Description],"")</f>
        <v>PCP-Grape/Colley</v>
      </c>
      <c r="C51" s="2" t="str">
        <f>_xlfn.XLOOKUP([1]!Assignments[[#This Row],[Name]],[1]!DollarGroups[Name],[1]!DollarGroups[BetterDescription],"")</f>
        <v>Primary Care Clinic</v>
      </c>
      <c r="D51" s="2" t="s">
        <v>1</v>
      </c>
      <c r="E51" s="3">
        <v>1</v>
      </c>
      <c r="F51" s="4" t="s">
        <v>8</v>
      </c>
      <c r="G51" s="5">
        <f>_xlfn.XLOOKUP([1]!Assignments[[#This Row],[AssignedWave]],[1]!Plan[Wave],[1]!Plan[T])</f>
        <v>45880</v>
      </c>
    </row>
    <row r="52" spans="1:7" x14ac:dyDescent="0.25">
      <c r="A52" s="6" t="s">
        <v>72</v>
      </c>
      <c r="B52" s="7" t="str">
        <f>_xlfn.XLOOKUP([1]!Assignments[[#This Row],[Name]],[1]!DollarGroups[Name],[1]!DollarGroups[Description],"")</f>
        <v>PCP-Carrollton Hebron Pkwy</v>
      </c>
      <c r="C52" s="7" t="str">
        <f>_xlfn.XLOOKUP([1]!Assignments[[#This Row],[Name]],[1]!DollarGroups[Name],[1]!DollarGroups[BetterDescription],"")</f>
        <v>Primary Care Clinic</v>
      </c>
      <c r="D52" s="7" t="s">
        <v>1</v>
      </c>
      <c r="E52" s="8">
        <v>2</v>
      </c>
      <c r="F52" s="9" t="s">
        <v>8</v>
      </c>
      <c r="G52" s="10">
        <f>_xlfn.XLOOKUP([1]!Assignments[[#This Row],[AssignedWave]],[1]!Plan[Wave],[1]!Plan[T])</f>
        <v>45880</v>
      </c>
    </row>
    <row r="53" spans="1:7" x14ac:dyDescent="0.25">
      <c r="A53" s="1" t="s">
        <v>73</v>
      </c>
      <c r="B53" s="2" t="str">
        <f>_xlfn.XLOOKUP([1]!Assignments[[#This Row],[Name]],[1]!DollarGroups[Name],[1]!DollarGroups[Description],"")</f>
        <v>PCP-Lewisville</v>
      </c>
      <c r="C53" s="2" t="str">
        <f>_xlfn.XLOOKUP([1]!Assignments[[#This Row],[Name]],[1]!DollarGroups[Name],[1]!DollarGroups[BetterDescription],"")</f>
        <v>Primary Care Clinic</v>
      </c>
      <c r="D53" s="2" t="s">
        <v>1</v>
      </c>
      <c r="E53" s="3">
        <v>7</v>
      </c>
      <c r="F53" s="4" t="s">
        <v>8</v>
      </c>
      <c r="G53" s="5">
        <f>_xlfn.XLOOKUP([1]!Assignments[[#This Row],[AssignedWave]],[1]!Plan[Wave],[1]!Plan[T])</f>
        <v>45880</v>
      </c>
    </row>
    <row r="54" spans="1:7" x14ac:dyDescent="0.25">
      <c r="A54" s="1" t="s">
        <v>75</v>
      </c>
      <c r="B54" s="2" t="str">
        <f>_xlfn.XLOOKUP([1]!Assignments[[#This Row],[Name]],[1]!DollarGroups[Name],[1]!DollarGroups[Description],"")</f>
        <v>Hematology Oncology Clinic</v>
      </c>
      <c r="C54" s="2" t="str">
        <f>_xlfn.XLOOKUP([1]!Assignments[[#This Row],[Name]],[1]!DollarGroups[Name],[1]!DollarGroups[BetterDescription],"")</f>
        <v>Specialty Clinic - Hematology Oncology Clinic</v>
      </c>
      <c r="D54" s="13" t="s">
        <v>1</v>
      </c>
      <c r="E54" s="3">
        <v>144</v>
      </c>
      <c r="F54" s="4" t="s">
        <v>8</v>
      </c>
      <c r="G54" s="5">
        <f>_xlfn.XLOOKUP([1]!Assignments[[#This Row],[AssignedWave]],[1]!Plan[Wave],[1]!Plan[T])</f>
        <v>45880</v>
      </c>
    </row>
    <row r="55" spans="1:7" x14ac:dyDescent="0.25">
      <c r="A55" s="6" t="s">
        <v>76</v>
      </c>
      <c r="B55" s="7" t="str">
        <f>_xlfn.XLOOKUP([1]!Assignments[[#This Row],[Name]],[1]!DollarGroups[Name],[1]!DollarGroups[Description],"")</f>
        <v>PCP-HEB</v>
      </c>
      <c r="C55" s="7" t="str">
        <f>_xlfn.XLOOKUP([1]!Assignments[[#This Row],[Name]],[1]!DollarGroups[Name],[1]!DollarGroups[BetterDescription],"")</f>
        <v>Primary Care Clinic</v>
      </c>
      <c r="D55" s="7" t="s">
        <v>1</v>
      </c>
      <c r="E55" s="8">
        <v>13</v>
      </c>
      <c r="F55" s="9" t="s">
        <v>8</v>
      </c>
      <c r="G55" s="10">
        <f>_xlfn.XLOOKUP([1]!Assignments[[#This Row],[AssignedWave]],[1]!Plan[Wave],[1]!Plan[T])</f>
        <v>45880</v>
      </c>
    </row>
    <row r="56" spans="1:7" x14ac:dyDescent="0.25">
      <c r="A56" s="6" t="s">
        <v>96</v>
      </c>
      <c r="B56" s="7" t="str">
        <f>_xlfn.XLOOKUP([1]!Assignments[[#This Row],[Name]],[1]!DollarGroups[Name],[1]!DollarGroups[Description],"")</f>
        <v>Maternal Fetal Medicine Clinic</v>
      </c>
      <c r="C56" s="7" t="str">
        <f>_xlfn.XLOOKUP([1]!Assignments[[#This Row],[Name]],[1]!DollarGroups[Name],[1]!DollarGroups[BetterDescription],"")</f>
        <v>Specialty Clinic - Maternal Fetal Medicine</v>
      </c>
      <c r="D56" s="7" t="s">
        <v>1</v>
      </c>
      <c r="E56" s="8">
        <v>22</v>
      </c>
      <c r="F56" s="9" t="s">
        <v>8</v>
      </c>
      <c r="G56" s="10">
        <f>_xlfn.XLOOKUP([1]!Assignments[[#This Row],[AssignedWave]],[1]!Plan[Wave],[1]!Plan[T])</f>
        <v>45880</v>
      </c>
    </row>
    <row r="57" spans="1:7" x14ac:dyDescent="0.25">
      <c r="A57" s="1" t="s">
        <v>97</v>
      </c>
      <c r="B57" s="2" t="str">
        <f>_xlfn.XLOOKUP([1]!Assignments[[#This Row],[Name]],[1]!DollarGroups[Name],[1]!DollarGroups[Description],"")</f>
        <v>PCP - McKinney</v>
      </c>
      <c r="C57" s="2" t="str">
        <f>_xlfn.XLOOKUP([1]!Assignments[[#This Row],[Name]],[1]!DollarGroups[Name],[1]!DollarGroups[BetterDescription],"")</f>
        <v>Primary Care Clinic</v>
      </c>
      <c r="D57" s="2" t="s">
        <v>1</v>
      </c>
      <c r="E57" s="3">
        <v>9</v>
      </c>
      <c r="F57" s="4" t="s">
        <v>8</v>
      </c>
      <c r="G57" s="5">
        <f>_xlfn.XLOOKUP([1]!Assignments[[#This Row],[AssignedWave]],[1]!Plan[Wave],[1]!Plan[T])</f>
        <v>45880</v>
      </c>
    </row>
    <row r="58" spans="1:7" x14ac:dyDescent="0.25">
      <c r="A58" s="6" t="s">
        <v>115</v>
      </c>
      <c r="B58" s="7" t="str">
        <f>_xlfn.XLOOKUP([1]!Assignments[[#This Row],[Name]],[1]!DollarGroups[Name],[1]!DollarGroups[Description],"")</f>
        <v>Pastoral Care</v>
      </c>
      <c r="C58" s="7" t="str">
        <f>_xlfn.XLOOKUP([1]!Assignments[[#This Row],[Name]],[1]!DollarGroups[Name],[1]!DollarGroups[BetterDescription],"")</f>
        <v>Pastoral Care</v>
      </c>
      <c r="D58" s="7" t="s">
        <v>14</v>
      </c>
      <c r="E58" s="8">
        <v>33</v>
      </c>
      <c r="F58" s="9" t="s">
        <v>8</v>
      </c>
      <c r="G58" s="10">
        <f>_xlfn.XLOOKUP([1]!Assignments[[#This Row],[AssignedWave]],[1]!Plan[Wave],[1]!Plan[T])</f>
        <v>45880</v>
      </c>
    </row>
    <row r="59" spans="1:7" x14ac:dyDescent="0.25">
      <c r="A59" s="6" t="s">
        <v>154</v>
      </c>
      <c r="B59" s="7" t="str">
        <f>_xlfn.XLOOKUP([1]!Assignments[[#This Row],[Name]],[1]!DollarGroups[Name],[1]!DollarGroups[Description],"")</f>
        <v>PCP-Cityv-Phill</v>
      </c>
      <c r="C59" s="7" t="str">
        <f>_xlfn.XLOOKUP([1]!Assignments[[#This Row],[Name]],[1]!DollarGroups[Name],[1]!DollarGroups[BetterDescription],"")</f>
        <v>Primary Care Clinic</v>
      </c>
      <c r="D59" s="7" t="s">
        <v>1</v>
      </c>
      <c r="E59" s="8">
        <v>17</v>
      </c>
      <c r="F59" s="9" t="s">
        <v>8</v>
      </c>
      <c r="G59" s="10">
        <f>_xlfn.XLOOKUP([1]!Assignments[[#This Row],[AssignedWave]],[1]!Plan[Wave],[1]!Plan[T])</f>
        <v>45880</v>
      </c>
    </row>
    <row r="60" spans="1:7" x14ac:dyDescent="0.25">
      <c r="A60" s="1" t="s">
        <v>155</v>
      </c>
      <c r="B60" s="2" t="str">
        <f>_xlfn.XLOOKUP([1]!Assignments[[#This Row],[Name]],[1]!DollarGroups[Name],[1]!DollarGroups[Description],"")</f>
        <v>PCP-Southwest</v>
      </c>
      <c r="C60" s="2" t="str">
        <f>_xlfn.XLOOKUP([1]!Assignments[[#This Row],[Name]],[1]!DollarGroups[Name],[1]!DollarGroups[BetterDescription],"")</f>
        <v>Primary Care Clinic</v>
      </c>
      <c r="D60" s="2" t="s">
        <v>1</v>
      </c>
      <c r="E60" s="3">
        <v>2</v>
      </c>
      <c r="F60" s="4" t="s">
        <v>8</v>
      </c>
      <c r="G60" s="5">
        <f>_xlfn.XLOOKUP([1]!Assignments[[#This Row],[AssignedWave]],[1]!Plan[Wave],[1]!Plan[T])</f>
        <v>45880</v>
      </c>
    </row>
    <row r="61" spans="1:7" x14ac:dyDescent="0.25">
      <c r="A61" s="6" t="s">
        <v>156</v>
      </c>
      <c r="B61" s="7" t="str">
        <f>_xlfn.XLOOKUP([1]!Assignments[[#This Row],[Name]],[1]!DollarGroups[Name],[1]!DollarGroups[Description],"")</f>
        <v>PCP-6Th Avenue</v>
      </c>
      <c r="C61" s="7" t="str">
        <f>_xlfn.XLOOKUP([1]!Assignments[[#This Row],[Name]],[1]!DollarGroups[Name],[1]!DollarGroups[BetterDescription],"")</f>
        <v>Primary Care Clinic</v>
      </c>
      <c r="D61" s="7" t="s">
        <v>1</v>
      </c>
      <c r="E61" s="8">
        <v>14</v>
      </c>
      <c r="F61" s="9" t="s">
        <v>8</v>
      </c>
      <c r="G61" s="10">
        <f>_xlfn.XLOOKUP([1]!Assignments[[#This Row],[AssignedWave]],[1]!Plan[Wave],[1]!Plan[T])</f>
        <v>45880</v>
      </c>
    </row>
    <row r="62" spans="1:7" x14ac:dyDescent="0.25">
      <c r="A62" s="1" t="s">
        <v>157</v>
      </c>
      <c r="B62" s="2" t="str">
        <f>_xlfn.XLOOKUP([1]!Assignments[[#This Row],[Name]],[1]!DollarGroups[Name],[1]!DollarGroups[Description],"")</f>
        <v>PCP-Trophy Club</v>
      </c>
      <c r="C62" s="2" t="str">
        <f>_xlfn.XLOOKUP([1]!Assignments[[#This Row],[Name]],[1]!DollarGroups[Name],[1]!DollarGroups[BetterDescription],"")</f>
        <v>Primary Care Clinic</v>
      </c>
      <c r="D62" s="2" t="s">
        <v>1</v>
      </c>
      <c r="E62" s="3">
        <v>15</v>
      </c>
      <c r="F62" s="4" t="s">
        <v>8</v>
      </c>
      <c r="G62" s="5">
        <f>_xlfn.XLOOKUP([1]!Assignments[[#This Row],[AssignedWave]],[1]!Plan[Wave],[1]!Plan[T])</f>
        <v>45880</v>
      </c>
    </row>
    <row r="63" spans="1:7" x14ac:dyDescent="0.25">
      <c r="A63" s="6" t="s">
        <v>21</v>
      </c>
      <c r="B63" s="7" t="str">
        <f>_xlfn.XLOOKUP([1]!Assignments[[#This Row],[Name]],[1]!DollarGroups[Name],[1]!DollarGroups[Description],"")</f>
        <v>Case Management</v>
      </c>
      <c r="C63" s="7" t="str">
        <f>_xlfn.XLOOKUP([1]!Assignments[[#This Row],[Name]],[1]!DollarGroups[Name],[1]!DollarGroups[BetterDescription],"")</f>
        <v>Case Management</v>
      </c>
      <c r="D63" s="11" t="s">
        <v>1</v>
      </c>
      <c r="E63" s="8">
        <v>164</v>
      </c>
      <c r="F63" s="9" t="s">
        <v>22</v>
      </c>
      <c r="G63" s="10">
        <f>_xlfn.XLOOKUP([1]!Assignments[[#This Row],[AssignedWave]],[1]!Plan[Wave],[1]!Plan[T])</f>
        <v>45882</v>
      </c>
    </row>
    <row r="64" spans="1:7" x14ac:dyDescent="0.25">
      <c r="A64" s="1" t="s">
        <v>23</v>
      </c>
      <c r="B64" s="2" t="str">
        <f>_xlfn.XLOOKUP([1]!Assignments[[#This Row],[Name]],[1]!DollarGroups[Name],[1]!DollarGroups[Description],"")</f>
        <v>PN CBO/Pt Fin Svcs</v>
      </c>
      <c r="C64" s="2" t="str">
        <f>_xlfn.XLOOKUP([1]!Assignments[[#This Row],[Name]],[1]!DollarGroups[Name],[1]!DollarGroups[BetterDescription],"")</f>
        <v>Centralized Billing Office  - PN CBO/Pt Fin Svcs</v>
      </c>
      <c r="D64" s="2" t="s">
        <v>1</v>
      </c>
      <c r="E64" s="3">
        <v>109</v>
      </c>
      <c r="F64" s="4" t="s">
        <v>22</v>
      </c>
      <c r="G64" s="5">
        <f>_xlfn.XLOOKUP([1]!Assignments[[#This Row],[AssignedWave]],[1]!Plan[Wave],[1]!Plan[T])</f>
        <v>45882</v>
      </c>
    </row>
    <row r="65" spans="1:7" x14ac:dyDescent="0.25">
      <c r="A65" s="1" t="s">
        <v>38</v>
      </c>
      <c r="B65" s="2" t="str">
        <f>_xlfn.XLOOKUP([1]!Assignments[[#This Row],[Name]],[1]!DollarGroups[Name],[1]!DollarGroups[Description],"")</f>
        <v xml:space="preserve">Child Study Center - 12/4/17 - kll </v>
      </c>
      <c r="C65" s="2" t="str">
        <f>_xlfn.XLOOKUP([1]!Assignments[[#This Row],[Name]],[1]!DollarGroups[Name],[1]!DollarGroups[BetterDescription],"")</f>
        <v>Child Study Center</v>
      </c>
      <c r="D65" s="2" t="s">
        <v>1</v>
      </c>
      <c r="E65" s="3">
        <v>110</v>
      </c>
      <c r="F65" s="4" t="s">
        <v>22</v>
      </c>
      <c r="G65" s="5">
        <f>_xlfn.XLOOKUP([1]!Assignments[[#This Row],[AssignedWave]],[1]!Plan[Wave],[1]!Plan[T])</f>
        <v>45882</v>
      </c>
    </row>
    <row r="66" spans="1:7" x14ac:dyDescent="0.25">
      <c r="A66" s="1" t="s">
        <v>40</v>
      </c>
      <c r="B66" s="2" t="str">
        <f>_xlfn.XLOOKUP([1]!Assignments[[#This Row],[Name]],[1]!DollarGroups[Name],[1]!DollarGroups[Description],"")</f>
        <v>CCPN</v>
      </c>
      <c r="C66" s="2" t="str">
        <f>_xlfn.XLOOKUP([1]!Assignments[[#This Row],[Name]],[1]!DollarGroups[Name],[1]!DollarGroups[BetterDescription],"")</f>
        <v>Dermatology</v>
      </c>
      <c r="D66" s="2" t="s">
        <v>1</v>
      </c>
      <c r="E66" s="3">
        <v>12</v>
      </c>
      <c r="F66" s="4" t="s">
        <v>22</v>
      </c>
      <c r="G66" s="5">
        <f>_xlfn.XLOOKUP([1]!Assignments[[#This Row],[AssignedWave]],[1]!Plan[Wave],[1]!Plan[T])</f>
        <v>45882</v>
      </c>
    </row>
    <row r="67" spans="1:7" x14ac:dyDescent="0.25">
      <c r="A67" s="1" t="s">
        <v>51</v>
      </c>
      <c r="B67" s="2" t="str">
        <f>_xlfn.XLOOKUP([1]!Assignments[[#This Row],[Name]],[1]!DollarGroups[Name],[1]!DollarGroups[Description],"")</f>
        <v xml:space="preserve">Ear, Nose, Throat Clinic CCMC </v>
      </c>
      <c r="C67" s="2" t="str">
        <f>_xlfn.XLOOKUP([1]!Assignments[[#This Row],[Name]],[1]!DollarGroups[Name],[1]!DollarGroups[BetterDescription],"")</f>
        <v xml:space="preserve">Specialty Clinic - Ear, Nose, Throat Clinic CCMC </v>
      </c>
      <c r="D67" s="2" t="s">
        <v>1</v>
      </c>
      <c r="E67" s="3">
        <v>64</v>
      </c>
      <c r="F67" s="4" t="s">
        <v>22</v>
      </c>
      <c r="G67" s="5">
        <f>_xlfn.XLOOKUP([1]!Assignments[[#This Row],[AssignedWave]],[1]!Plan[Wave],[1]!Plan[T])</f>
        <v>45882</v>
      </c>
    </row>
    <row r="68" spans="1:7" x14ac:dyDescent="0.25">
      <c r="A68" s="6" t="s">
        <v>62</v>
      </c>
      <c r="B68" s="7" t="str">
        <f>_xlfn.XLOOKUP([1]!Assignments[[#This Row],[Name]],[1]!DollarGroups[Name],[1]!DollarGroups[Description],"")</f>
        <v>FW Peds Henderson PC</v>
      </c>
      <c r="C68" s="7" t="str">
        <f>_xlfn.XLOOKUP([1]!Assignments[[#This Row],[Name]],[1]!DollarGroups[Name],[1]!DollarGroups[BetterDescription],"")</f>
        <v>Primary Care Clinic</v>
      </c>
      <c r="D68" s="7" t="s">
        <v>1</v>
      </c>
      <c r="E68" s="8">
        <v>19</v>
      </c>
      <c r="F68" s="9" t="s">
        <v>22</v>
      </c>
      <c r="G68" s="10">
        <f>_xlfn.XLOOKUP([1]!Assignments[[#This Row],[AssignedWave]],[1]!Plan[Wave],[1]!Plan[T])</f>
        <v>45882</v>
      </c>
    </row>
    <row r="69" spans="1:7" x14ac:dyDescent="0.25">
      <c r="A69" s="1" t="s">
        <v>63</v>
      </c>
      <c r="B69" s="2" t="str">
        <f>_xlfn.XLOOKUP([1]!Assignments[[#This Row],[Name]],[1]!DollarGroups[Name],[1]!DollarGroups[Description],"")</f>
        <v>FW Peds Southwest PC</v>
      </c>
      <c r="C69" s="2" t="str">
        <f>_xlfn.XLOOKUP([1]!Assignments[[#This Row],[Name]],[1]!DollarGroups[Name],[1]!DollarGroups[BetterDescription],"")</f>
        <v>Primary Care Clinic</v>
      </c>
      <c r="D69" s="2" t="s">
        <v>1</v>
      </c>
      <c r="E69" s="3">
        <v>34</v>
      </c>
      <c r="F69" s="4" t="s">
        <v>22</v>
      </c>
      <c r="G69" s="5">
        <f>_xlfn.XLOOKUP([1]!Assignments[[#This Row],[AssignedWave]],[1]!Plan[Wave],[1]!Plan[T])</f>
        <v>45882</v>
      </c>
    </row>
    <row r="70" spans="1:7" x14ac:dyDescent="0.25">
      <c r="A70" s="6" t="s">
        <v>64</v>
      </c>
      <c r="B70" s="7" t="str">
        <f>_xlfn.XLOOKUP([1]!Assignments[[#This Row],[Name]],[1]!DollarGroups[Name],[1]!DollarGroups[Description],"")</f>
        <v>Genetics</v>
      </c>
      <c r="C70" s="7" t="str">
        <f>_xlfn.XLOOKUP([1]!Assignments[[#This Row],[Name]],[1]!DollarGroups[Name],[1]!DollarGroups[BetterDescription],"")</f>
        <v>Specialty Clinic - Genetics</v>
      </c>
      <c r="D70" s="7" t="s">
        <v>1</v>
      </c>
      <c r="E70" s="8">
        <v>45</v>
      </c>
      <c r="F70" s="9" t="s">
        <v>22</v>
      </c>
      <c r="G70" s="10">
        <f>_xlfn.XLOOKUP([1]!Assignments[[#This Row],[AssignedWave]],[1]!Plan[Wave],[1]!Plan[T])</f>
        <v>45882</v>
      </c>
    </row>
    <row r="71" spans="1:7" x14ac:dyDescent="0.25">
      <c r="A71" s="1" t="s">
        <v>65</v>
      </c>
      <c r="B71" s="2" t="str">
        <f>_xlfn.XLOOKUP([1]!Assignments[[#This Row],[Name]],[1]!DollarGroups[Name],[1]!DollarGroups[Description],"")</f>
        <v>Gastro</v>
      </c>
      <c r="C71" s="2" t="str">
        <f>_xlfn.XLOOKUP([1]!Assignments[[#This Row],[Name]],[1]!DollarGroups[Name],[1]!DollarGroups[BetterDescription],"")</f>
        <v>Specialty Clinic - Gastro (GI) Clinic</v>
      </c>
      <c r="D71" s="2" t="s">
        <v>1</v>
      </c>
      <c r="E71" s="3">
        <v>63</v>
      </c>
      <c r="F71" s="4" t="s">
        <v>22</v>
      </c>
      <c r="G71" s="5">
        <f>_xlfn.XLOOKUP([1]!Assignments[[#This Row],[AssignedWave]],[1]!Plan[Wave],[1]!Plan[T])</f>
        <v>45882</v>
      </c>
    </row>
    <row r="72" spans="1:7" x14ac:dyDescent="0.25">
      <c r="A72" s="6" t="s">
        <v>66</v>
      </c>
      <c r="B72" s="7" t="str">
        <f>_xlfn.XLOOKUP([1]!Assignments[[#This Row],[Name]],[1]!DollarGroups[Name],[1]!DollarGroups[Description],"")</f>
        <v>PCP-S Denton</v>
      </c>
      <c r="C72" s="7" t="str">
        <f>_xlfn.XLOOKUP([1]!Assignments[[#This Row],[Name]],[1]!DollarGroups[Name],[1]!DollarGroups[BetterDescription],"")</f>
        <v>Primary Care Clinic</v>
      </c>
      <c r="D72" s="7" t="s">
        <v>1</v>
      </c>
      <c r="E72" s="8">
        <v>22</v>
      </c>
      <c r="F72" s="9" t="s">
        <v>22</v>
      </c>
      <c r="G72" s="10">
        <f>_xlfn.XLOOKUP([1]!Assignments[[#This Row],[AssignedWave]],[1]!Plan[Wave],[1]!Plan[T])</f>
        <v>45882</v>
      </c>
    </row>
    <row r="73" spans="1:7" x14ac:dyDescent="0.25">
      <c r="A73" s="1" t="s">
        <v>79</v>
      </c>
      <c r="B73" s="2" t="str">
        <f>_xlfn.XLOOKUP([1]!Assignments[[#This Row],[Name]],[1]!DollarGroups[Name],[1]!DollarGroups[Description],"")</f>
        <v>Infectious Disease</v>
      </c>
      <c r="C73" s="2" t="str">
        <f>_xlfn.XLOOKUP([1]!Assignments[[#This Row],[Name]],[1]!DollarGroups[Name],[1]!DollarGroups[BetterDescription],"")</f>
        <v>Specialty Clinic - Infectious Disease</v>
      </c>
      <c r="D73" s="2" t="s">
        <v>1</v>
      </c>
      <c r="E73" s="3">
        <v>44</v>
      </c>
      <c r="F73" s="4" t="s">
        <v>22</v>
      </c>
      <c r="G73" s="5">
        <f>_xlfn.XLOOKUP([1]!Assignments[[#This Row],[AssignedWave]],[1]!Plan[Wave],[1]!Plan[T])</f>
        <v>45882</v>
      </c>
    </row>
    <row r="74" spans="1:7" x14ac:dyDescent="0.25">
      <c r="A74" s="1" t="s">
        <v>85</v>
      </c>
      <c r="B74" s="2" t="str">
        <f>_xlfn.XLOOKUP([1]!Assignments[[#This Row],[Name]],[1]!DollarGroups[Name],[1]!DollarGroups[Description],"")</f>
        <v>PCP-NDen-Eckel</v>
      </c>
      <c r="C74" s="2" t="str">
        <f>_xlfn.XLOOKUP([1]!Assignments[[#This Row],[Name]],[1]!DollarGroups[Name],[1]!DollarGroups[BetterDescription],"")</f>
        <v>Primary Care Clinic</v>
      </c>
      <c r="D74" s="2" t="s">
        <v>1</v>
      </c>
      <c r="E74" s="3">
        <v>20</v>
      </c>
      <c r="F74" s="4" t="s">
        <v>22</v>
      </c>
      <c r="G74" s="5">
        <f>_xlfn.XLOOKUP([1]!Assignments[[#This Row],[AssignedWave]],[1]!Plan[Wave],[1]!Plan[T])</f>
        <v>45882</v>
      </c>
    </row>
    <row r="75" spans="1:7" x14ac:dyDescent="0.25">
      <c r="A75" s="6" t="s">
        <v>86</v>
      </c>
      <c r="B75" s="7" t="str">
        <f>_xlfn.XLOOKUP([1]!Assignments[[#This Row],[Name]],[1]!DollarGroups[Name],[1]!DollarGroups[Description],"")</f>
        <v>PCP-Keller</v>
      </c>
      <c r="C75" s="7" t="str">
        <f>_xlfn.XLOOKUP([1]!Assignments[[#This Row],[Name]],[1]!DollarGroups[Name],[1]!DollarGroups[BetterDescription],"")</f>
        <v>Primary Care Clinic</v>
      </c>
      <c r="D75" s="7" t="s">
        <v>1</v>
      </c>
      <c r="E75" s="8">
        <v>30</v>
      </c>
      <c r="F75" s="9" t="s">
        <v>22</v>
      </c>
      <c r="G75" s="10">
        <f>_xlfn.XLOOKUP([1]!Assignments[[#This Row],[AssignedWave]],[1]!Plan[Wave],[1]!Plan[T])</f>
        <v>45882</v>
      </c>
    </row>
    <row r="76" spans="1:7" x14ac:dyDescent="0.25">
      <c r="A76" s="1" t="s">
        <v>87</v>
      </c>
      <c r="B76" s="2" t="str">
        <f>_xlfn.XLOOKUP([1]!Assignments[[#This Row],[Name]],[1]!DollarGroups[Name],[1]!DollarGroups[Description],"")</f>
        <v>Lab</v>
      </c>
      <c r="C76" s="2" t="str">
        <f>_xlfn.XLOOKUP([1]!Assignments[[#This Row],[Name]],[1]!DollarGroups[Name],[1]!DollarGroups[BetterDescription],"")</f>
        <v>Laboratory - Pathology</v>
      </c>
      <c r="D76" s="2" t="s">
        <v>1</v>
      </c>
      <c r="E76" s="3">
        <v>180</v>
      </c>
      <c r="F76" s="4" t="s">
        <v>22</v>
      </c>
      <c r="G76" s="5">
        <f>_xlfn.XLOOKUP([1]!Assignments[[#This Row],[AssignedWave]],[1]!Plan[Wave],[1]!Plan[T])</f>
        <v>45882</v>
      </c>
    </row>
    <row r="77" spans="1:7" x14ac:dyDescent="0.25">
      <c r="A77" s="6" t="s">
        <v>90</v>
      </c>
      <c r="B77" s="7" t="str">
        <f>_xlfn.XLOOKUP([1]!Assignments[[#This Row],[Name]],[1]!DollarGroups[Name],[1]!DollarGroups[Description],"")</f>
        <v xml:space="preserve">PCP-Little Elm </v>
      </c>
      <c r="C77" s="7" t="str">
        <f>_xlfn.XLOOKUP([1]!Assignments[[#This Row],[Name]],[1]!DollarGroups[Name],[1]!DollarGroups[BetterDescription],"")</f>
        <v>Primary Care Clinic</v>
      </c>
      <c r="D77" s="7" t="s">
        <v>1</v>
      </c>
      <c r="E77" s="8">
        <v>7</v>
      </c>
      <c r="F77" s="9" t="s">
        <v>22</v>
      </c>
      <c r="G77" s="10">
        <f>_xlfn.XLOOKUP([1]!Assignments[[#This Row],[AssignedWave]],[1]!Plan[Wave],[1]!Plan[T])</f>
        <v>45882</v>
      </c>
    </row>
    <row r="78" spans="1:7" x14ac:dyDescent="0.25">
      <c r="A78" s="1" t="s">
        <v>91</v>
      </c>
      <c r="B78" s="2" t="str">
        <f>_xlfn.XLOOKUP([1]!Assignments[[#This Row],[Name]],[1]!DollarGroups[Name],[1]!DollarGroups[Description],"")</f>
        <v>Lake Forest Primary Care</v>
      </c>
      <c r="C78" s="2" t="str">
        <f>_xlfn.XLOOKUP([1]!Assignments[[#This Row],[Name]],[1]!DollarGroups[Name],[1]!DollarGroups[BetterDescription],"")</f>
        <v>Primary Care Clinic</v>
      </c>
      <c r="D78" s="2" t="s">
        <v>1</v>
      </c>
      <c r="E78" s="3">
        <v>16</v>
      </c>
      <c r="F78" s="4" t="s">
        <v>22</v>
      </c>
      <c r="G78" s="5">
        <f>_xlfn.XLOOKUP([1]!Assignments[[#This Row],[AssignedWave]],[1]!Plan[Wave],[1]!Plan[T])</f>
        <v>45882</v>
      </c>
    </row>
    <row r="79" spans="1:7" x14ac:dyDescent="0.25">
      <c r="A79" s="6" t="s">
        <v>92</v>
      </c>
      <c r="B79" s="7" t="str">
        <f>_xlfn.XLOOKUP([1]!Assignments[[#This Row],[Name]],[1]!DollarGroups[Name],[1]!DollarGroups[Description],"")</f>
        <v>PCP - Legacy</v>
      </c>
      <c r="C79" s="7" t="str">
        <f>_xlfn.XLOOKUP([1]!Assignments[[#This Row],[Name]],[1]!DollarGroups[Name],[1]!DollarGroups[BetterDescription],"")</f>
        <v>Primary Care Clinic</v>
      </c>
      <c r="D79" s="7" t="s">
        <v>1</v>
      </c>
      <c r="E79" s="8">
        <v>9</v>
      </c>
      <c r="F79" s="9" t="s">
        <v>22</v>
      </c>
      <c r="G79" s="10">
        <f>_xlfn.XLOOKUP([1]!Assignments[[#This Row],[AssignedWave]],[1]!Plan[Wave],[1]!Plan[T])</f>
        <v>45882</v>
      </c>
    </row>
    <row r="80" spans="1:7" x14ac:dyDescent="0.25">
      <c r="A80" s="6" t="s">
        <v>110</v>
      </c>
      <c r="B80" s="7" t="str">
        <f>_xlfn.XLOOKUP([1]!Assignments[[#This Row],[Name]],[1]!DollarGroups[Name],[1]!DollarGroups[Description],"")</f>
        <v>Neuro Psych</v>
      </c>
      <c r="C80" s="7" t="str">
        <f>_xlfn.XLOOKUP([1]!Assignments[[#This Row],[Name]],[1]!DollarGroups[Name],[1]!DollarGroups[BetterDescription],"")</f>
        <v>Specialty Clinic - Neuropsychology</v>
      </c>
      <c r="D80" s="7" t="s">
        <v>1</v>
      </c>
      <c r="E80" s="8">
        <v>59</v>
      </c>
      <c r="F80" s="9" t="s">
        <v>22</v>
      </c>
      <c r="G80" s="10">
        <f>_xlfn.XLOOKUP([1]!Assignments[[#This Row],[AssignedWave]],[1]!Plan[Wave],[1]!Plan[T])</f>
        <v>45882</v>
      </c>
    </row>
    <row r="81" spans="1:7" x14ac:dyDescent="0.25">
      <c r="A81" s="6" t="s">
        <v>163</v>
      </c>
      <c r="B81" s="7" t="str">
        <f>_xlfn.XLOOKUP([1]!Assignments[[#This Row],[Name]],[1]!DollarGroups[Name],[1]!DollarGroups[Description],"")</f>
        <v>Plano/Dallas Urology 12/4/17 kll</v>
      </c>
      <c r="C81" s="7" t="str">
        <f>_xlfn.XLOOKUP([1]!Assignments[[#This Row],[Name]],[1]!DollarGroups[Name],[1]!DollarGroups[BetterDescription],"")</f>
        <v>Specialty Clinic - Urology</v>
      </c>
      <c r="D81" s="7" t="s">
        <v>1</v>
      </c>
      <c r="E81" s="8">
        <v>4</v>
      </c>
      <c r="F81" s="9" t="s">
        <v>22</v>
      </c>
      <c r="G81" s="10">
        <f>_xlfn.XLOOKUP([1]!Assignments[[#This Row],[AssignedWave]],[1]!Plan[Wave],[1]!Plan[T])</f>
        <v>45882</v>
      </c>
    </row>
    <row r="82" spans="1:7" x14ac:dyDescent="0.25">
      <c r="A82" s="1" t="s">
        <v>29</v>
      </c>
      <c r="B82" s="2" t="str">
        <f>_xlfn.XLOOKUP([1]!Assignments[[#This Row],[Name]],[1]!DollarGroups[Name],[1]!DollarGroups[Description],"")</f>
        <v>CCPN</v>
      </c>
      <c r="C82" s="2" t="str">
        <f>_xlfn.XLOOKUP([1]!Assignments[[#This Row],[Name]],[1]!DollarGroups[Name],[1]!DollarGroups[BetterDescription],"")</f>
        <v>Phycian Network</v>
      </c>
      <c r="D82" s="2" t="s">
        <v>30</v>
      </c>
      <c r="E82" s="3">
        <v>144</v>
      </c>
      <c r="F82" s="4" t="s">
        <v>31</v>
      </c>
      <c r="G82" s="5">
        <f>_xlfn.XLOOKUP([1]!Assignments[[#This Row],[AssignedWave]],[1]!Plan[Wave],[1]!Plan[T])</f>
        <v>45894</v>
      </c>
    </row>
    <row r="83" spans="1:7" x14ac:dyDescent="0.25">
      <c r="A83" s="6" t="s">
        <v>56</v>
      </c>
      <c r="B83" s="7" t="str">
        <f>_xlfn.XLOOKUP([1]!Assignments[[#This Row],[Name]],[1]!DollarGroups[Name],[1]!DollarGroups[Description],"")</f>
        <v>PCP-Heritage Tr</v>
      </c>
      <c r="C83" s="7" t="str">
        <f>_xlfn.XLOOKUP([1]!Assignments[[#This Row],[Name]],[1]!DollarGroups[Name],[1]!DollarGroups[BetterDescription],"")</f>
        <v>Primary Care Clinic</v>
      </c>
      <c r="D83" s="7" t="s">
        <v>1</v>
      </c>
      <c r="E83" s="8">
        <v>29</v>
      </c>
      <c r="F83" s="9" t="s">
        <v>31</v>
      </c>
      <c r="G83" s="10">
        <f>_xlfn.XLOOKUP([1]!Assignments[[#This Row],[AssignedWave]],[1]!Plan[Wave],[1]!Plan[T])</f>
        <v>45894</v>
      </c>
    </row>
    <row r="84" spans="1:7" x14ac:dyDescent="0.25">
      <c r="A84" s="1" t="s">
        <v>101</v>
      </c>
      <c r="B84" s="2" t="str">
        <f>_xlfn.XLOOKUP([1]!Assignments[[#This Row],[Name]],[1]!DollarGroups[Name],[1]!DollarGroups[Description],"")</f>
        <v>PCP-Mansfield</v>
      </c>
      <c r="C84" s="2" t="str">
        <f>_xlfn.XLOOKUP([1]!Assignments[[#This Row],[Name]],[1]!DollarGroups[Name],[1]!DollarGroups[BetterDescription],"")</f>
        <v>Primary Care Clinic</v>
      </c>
      <c r="D84" s="2" t="s">
        <v>1</v>
      </c>
      <c r="E84" s="3">
        <v>39</v>
      </c>
      <c r="F84" s="4" t="s">
        <v>31</v>
      </c>
      <c r="G84" s="5">
        <f>_xlfn.XLOOKUP([1]!Assignments[[#This Row],[AssignedWave]],[1]!Plan[Wave],[1]!Plan[T])</f>
        <v>45894</v>
      </c>
    </row>
    <row r="85" spans="1:7" x14ac:dyDescent="0.25">
      <c r="A85" s="6" t="s">
        <v>102</v>
      </c>
      <c r="B85" s="7" t="str">
        <f>_xlfn.XLOOKUP([1]!Assignments[[#This Row],[Name]],[1]!DollarGroups[Name],[1]!DollarGroups[Description],"")</f>
        <v>PCP-Arl Office</v>
      </c>
      <c r="C85" s="7" t="str">
        <f>_xlfn.XLOOKUP([1]!Assignments[[#This Row],[Name]],[1]!DollarGroups[Name],[1]!DollarGroups[BetterDescription],"")</f>
        <v>Primary Care Clinic</v>
      </c>
      <c r="D85" s="7" t="s">
        <v>1</v>
      </c>
      <c r="E85" s="8">
        <v>18</v>
      </c>
      <c r="F85" s="9" t="s">
        <v>31</v>
      </c>
      <c r="G85" s="10">
        <f>_xlfn.XLOOKUP([1]!Assignments[[#This Row],[AssignedWave]],[1]!Plan[Wave],[1]!Plan[T])</f>
        <v>45894</v>
      </c>
    </row>
    <row r="86" spans="1:7" x14ac:dyDescent="0.25">
      <c r="A86" s="1" t="s">
        <v>103</v>
      </c>
      <c r="B86" s="2" t="str">
        <f>_xlfn.XLOOKUP([1]!Assignments[[#This Row],[Name]],[1]!DollarGroups[Name],[1]!DollarGroups[Description],"")</f>
        <v>PCP-North Carrollton</v>
      </c>
      <c r="C86" s="2" t="str">
        <f>_xlfn.XLOOKUP([1]!Assignments[[#This Row],[Name]],[1]!DollarGroups[Name],[1]!DollarGroups[BetterDescription],"")</f>
        <v>Primary Care Clinic</v>
      </c>
      <c r="D86" s="2" t="s">
        <v>1</v>
      </c>
      <c r="E86" s="3">
        <v>10</v>
      </c>
      <c r="F86" s="4" t="s">
        <v>31</v>
      </c>
      <c r="G86" s="5">
        <f>_xlfn.XLOOKUP([1]!Assignments[[#This Row],[AssignedWave]],[1]!Plan[Wave],[1]!Plan[T])</f>
        <v>45894</v>
      </c>
    </row>
    <row r="87" spans="1:7" x14ac:dyDescent="0.25">
      <c r="A87" s="6" t="s">
        <v>104</v>
      </c>
      <c r="B87" s="7" t="str">
        <f>_xlfn.XLOOKUP([1]!Assignments[[#This Row],[Name]],[1]!DollarGroups[Name],[1]!DollarGroups[Description],"")</f>
        <v>PCP-Hurst</v>
      </c>
      <c r="C87" s="7" t="str">
        <f>_xlfn.XLOOKUP([1]!Assignments[[#This Row],[Name]],[1]!DollarGroups[Name],[1]!DollarGroups[BetterDescription],"")</f>
        <v>Primary Care Clinic</v>
      </c>
      <c r="D87" s="7" t="s">
        <v>1</v>
      </c>
      <c r="E87" s="8">
        <v>45</v>
      </c>
      <c r="F87" s="9" t="s">
        <v>31</v>
      </c>
      <c r="G87" s="10">
        <f>_xlfn.XLOOKUP([1]!Assignments[[#This Row],[AssignedWave]],[1]!Plan[Wave],[1]!Plan[T])</f>
        <v>45894</v>
      </c>
    </row>
    <row r="88" spans="1:7" x14ac:dyDescent="0.25">
      <c r="A88" s="6" t="s">
        <v>106</v>
      </c>
      <c r="B88" s="7" t="str">
        <f>_xlfn.XLOOKUP([1]!Assignments[[#This Row],[Name]],[1]!DollarGroups[Name],[1]!DollarGroups[Description],"")</f>
        <v xml:space="preserve">Dialysis </v>
      </c>
      <c r="C88" s="7" t="str">
        <f>_xlfn.XLOOKUP([1]!Assignments[[#This Row],[Name]],[1]!DollarGroups[Name],[1]!DollarGroups[BetterDescription],"")</f>
        <v>Specialty Clinic - Nephrology</v>
      </c>
      <c r="D88" s="7" t="s">
        <v>1</v>
      </c>
      <c r="E88" s="8">
        <v>32</v>
      </c>
      <c r="F88" s="9" t="s">
        <v>31</v>
      </c>
      <c r="G88" s="10">
        <f>_xlfn.XLOOKUP([1]!Assignments[[#This Row],[AssignedWave]],[1]!Plan[Wave],[1]!Plan[T])</f>
        <v>45894</v>
      </c>
    </row>
    <row r="89" spans="1:7" x14ac:dyDescent="0.25">
      <c r="A89" s="1" t="s">
        <v>107</v>
      </c>
      <c r="B89" s="2" t="str">
        <f>_xlfn.XLOOKUP([1]!Assignments[[#This Row],[Name]],[1]!DollarGroups[Name],[1]!DollarGroups[Description],"")</f>
        <v>Neuro</v>
      </c>
      <c r="C89" s="2" t="str">
        <f>_xlfn.XLOOKUP([1]!Assignments[[#This Row],[Name]],[1]!DollarGroups[Name],[1]!DollarGroups[BetterDescription],"")</f>
        <v>Specialty Clinic - Neurology</v>
      </c>
      <c r="D89" s="13" t="s">
        <v>1</v>
      </c>
      <c r="E89" s="3">
        <v>200</v>
      </c>
      <c r="F89" s="4" t="s">
        <v>31</v>
      </c>
      <c r="G89" s="5">
        <f>_xlfn.XLOOKUP([1]!Assignments[[#This Row],[AssignedWave]],[1]!Plan[Wave],[1]!Plan[T])</f>
        <v>45894</v>
      </c>
    </row>
    <row r="90" spans="1:7" x14ac:dyDescent="0.25">
      <c r="A90" s="1" t="s">
        <v>127</v>
      </c>
      <c r="B90" s="2" t="str">
        <f>_xlfn.XLOOKUP([1]!Assignments[[#This Row],[Name]],[1]!DollarGroups[Name],[1]!DollarGroups[Description],"")</f>
        <v>Prosper Lakewood</v>
      </c>
      <c r="C90" s="2" t="str">
        <f>_xlfn.XLOOKUP([1]!Assignments[[#This Row],[Name]],[1]!DollarGroups[Name],[1]!DollarGroups[BetterDescription],"")</f>
        <v>Primary Care Clinic</v>
      </c>
      <c r="D90" s="2" t="s">
        <v>1</v>
      </c>
      <c r="E90" s="3">
        <v>5</v>
      </c>
      <c r="F90" s="4" t="s">
        <v>31</v>
      </c>
      <c r="G90" s="5">
        <f>_xlfn.XLOOKUP([1]!Assignments[[#This Row],[AssignedWave]],[1]!Plan[Wave],[1]!Plan[T])</f>
        <v>45894</v>
      </c>
    </row>
    <row r="91" spans="1:7" x14ac:dyDescent="0.25">
      <c r="A91" s="6" t="s">
        <v>166</v>
      </c>
      <c r="B91" s="7" t="str">
        <f>_xlfn.XLOOKUP([1]!Assignments[[#This Row],[Name]],[1]!DollarGroups[Name],[1]!DollarGroups[Description],"")</f>
        <v>PCP-Brlsn-Vert</v>
      </c>
      <c r="C91" s="7" t="str">
        <f>_xlfn.XLOOKUP([1]!Assignments[[#This Row],[Name]],[1]!DollarGroups[Name],[1]!DollarGroups[BetterDescription],"")</f>
        <v>Primary Care Clinic</v>
      </c>
      <c r="D91" s="7" t="s">
        <v>1</v>
      </c>
      <c r="E91" s="8">
        <v>7</v>
      </c>
      <c r="F91" s="9" t="s">
        <v>31</v>
      </c>
      <c r="G91" s="10">
        <f>_xlfn.XLOOKUP([1]!Assignments[[#This Row],[AssignedWave]],[1]!Plan[Wave],[1]!Plan[T])</f>
        <v>45894</v>
      </c>
    </row>
    <row r="92" spans="1:7" x14ac:dyDescent="0.25">
      <c r="A92" s="1" t="s">
        <v>167</v>
      </c>
      <c r="B92" s="2" t="str">
        <f>_xlfn.XLOOKUP([1]!Assignments[[#This Row],[Name]],[1]!DollarGroups[Name],[1]!DollarGroups[Description],"")</f>
        <v>West Frisco Primary Care</v>
      </c>
      <c r="C92" s="2" t="str">
        <f>_xlfn.XLOOKUP([1]!Assignments[[#This Row],[Name]],[1]!DollarGroups[Name],[1]!DollarGroups[BetterDescription],"")</f>
        <v>Primary Care Clinic</v>
      </c>
      <c r="D92" s="2" t="s">
        <v>1</v>
      </c>
      <c r="E92" s="3">
        <v>9</v>
      </c>
      <c r="F92" s="4" t="s">
        <v>31</v>
      </c>
      <c r="G92" s="5">
        <f>_xlfn.XLOOKUP([1]!Assignments[[#This Row],[AssignedWave]],[1]!Plan[Wave],[1]!Plan[T])</f>
        <v>45894</v>
      </c>
    </row>
    <row r="93" spans="1:7" x14ac:dyDescent="0.25">
      <c r="A93" s="6" t="s">
        <v>168</v>
      </c>
      <c r="B93" s="7" t="str">
        <f>_xlfn.XLOOKUP([1]!Assignments[[#This Row],[Name]],[1]!DollarGroups[Name],[1]!DollarGroups[Description],"")</f>
        <v>Windhaven Primary Care</v>
      </c>
      <c r="C93" s="7" t="str">
        <f>_xlfn.XLOOKUP([1]!Assignments[[#This Row],[Name]],[1]!DollarGroups[Name],[1]!DollarGroups[BetterDescription],"")</f>
        <v>Primary Care Clinic</v>
      </c>
      <c r="D93" s="7" t="s">
        <v>1</v>
      </c>
      <c r="E93" s="8">
        <v>13</v>
      </c>
      <c r="F93" s="9" t="s">
        <v>31</v>
      </c>
      <c r="G93" s="10">
        <f>_xlfn.XLOOKUP([1]!Assignments[[#This Row],[AssignedWave]],[1]!Plan[Wave],[1]!Plan[T])</f>
        <v>45894</v>
      </c>
    </row>
    <row r="94" spans="1:7" x14ac:dyDescent="0.25">
      <c r="A94" s="1" t="s">
        <v>169</v>
      </c>
      <c r="B94" s="2" t="str">
        <f>_xlfn.XLOOKUP([1]!Assignments[[#This Row],[Name]],[1]!DollarGroups[Name],[1]!DollarGroups[Description],"")</f>
        <v>PCP-Willow Park</v>
      </c>
      <c r="C94" s="2" t="str">
        <f>_xlfn.XLOOKUP([1]!Assignments[[#This Row],[Name]],[1]!DollarGroups[Name],[1]!DollarGroups[BetterDescription],"")</f>
        <v>Primary Care Clinic</v>
      </c>
      <c r="D94" s="2" t="s">
        <v>1</v>
      </c>
      <c r="E94" s="3">
        <v>16</v>
      </c>
      <c r="F94" s="4" t="s">
        <v>31</v>
      </c>
      <c r="G94" s="5">
        <f>_xlfn.XLOOKUP([1]!Assignments[[#This Row],[AssignedWave]],[1]!Plan[Wave],[1]!Plan[T])</f>
        <v>45894</v>
      </c>
    </row>
    <row r="95" spans="1:7" x14ac:dyDescent="0.25">
      <c r="A95" s="6" t="s">
        <v>170</v>
      </c>
      <c r="B95" s="7" t="str">
        <f>_xlfn.XLOOKUP([1]!Assignments[[#This Row],[Name]],[1]!DollarGroups[Name],[1]!DollarGroups[Description],"")</f>
        <v>Walsh Ranch Primary Care</v>
      </c>
      <c r="C95" s="7" t="str">
        <f>_xlfn.XLOOKUP([1]!Assignments[[#This Row],[Name]],[1]!DollarGroups[Name],[1]!DollarGroups[BetterDescription],"")</f>
        <v>Primary Care Clinic</v>
      </c>
      <c r="D95" s="7" t="s">
        <v>1</v>
      </c>
      <c r="E95" s="8">
        <v>17</v>
      </c>
      <c r="F95" s="9" t="s">
        <v>31</v>
      </c>
      <c r="G95" s="10">
        <f>_xlfn.XLOOKUP([1]!Assignments[[#This Row],[AssignedWave]],[1]!Plan[Wave],[1]!Plan[T])</f>
        <v>45894</v>
      </c>
    </row>
    <row r="96" spans="1:7" x14ac:dyDescent="0.25">
      <c r="A96" s="1" t="s">
        <v>171</v>
      </c>
      <c r="B96" s="2" t="str">
        <f>_xlfn.XLOOKUP([1]!Assignments[[#This Row],[Name]],[1]!DollarGroups[Name],[1]!DollarGroups[Description],"")</f>
        <v>Windsong (Prosper) Primary Care</v>
      </c>
      <c r="C96" s="2" t="str">
        <f>_xlfn.XLOOKUP([1]!Assignments[[#This Row],[Name]],[1]!DollarGroups[Name],[1]!DollarGroups[BetterDescription],"")</f>
        <v>Primary Care Clinic</v>
      </c>
      <c r="D96" s="2" t="s">
        <v>1</v>
      </c>
      <c r="E96" s="3">
        <v>18</v>
      </c>
      <c r="F96" s="4" t="s">
        <v>31</v>
      </c>
      <c r="G96" s="5">
        <f>_xlfn.XLOOKUP([1]!Assignments[[#This Row],[AssignedWave]],[1]!Plan[Wave],[1]!Plan[T])</f>
        <v>45894</v>
      </c>
    </row>
    <row r="97" spans="1:7" x14ac:dyDescent="0.25">
      <c r="A97" s="1" t="s">
        <v>173</v>
      </c>
      <c r="B97" s="2" t="str">
        <f>_xlfn.XLOOKUP([1]!Assignments[[#This Row],[Name]],[1]!DollarGroups[Name],[1]!DollarGroups[Description],"")</f>
        <v>Radiology</v>
      </c>
      <c r="C97" s="2" t="str">
        <f>_xlfn.XLOOKUP([1]!Assignments[[#This Row],[Name]],[1]!DollarGroups[Name],[1]!DollarGroups[BetterDescription],"")</f>
        <v>Radiology</v>
      </c>
      <c r="D97" s="2" t="s">
        <v>174</v>
      </c>
      <c r="E97" s="3">
        <v>263</v>
      </c>
      <c r="F97" s="4" t="s">
        <v>31</v>
      </c>
      <c r="G97" s="5">
        <f>_xlfn.XLOOKUP([1]!Assignments[[#This Row],[AssignedWave]],[1]!Plan[Wave],[1]!Plan[T])</f>
        <v>45894</v>
      </c>
    </row>
    <row r="98" spans="1:7" x14ac:dyDescent="0.25">
      <c r="A98" s="1" t="s">
        <v>10</v>
      </c>
      <c r="B98" s="2" t="str">
        <f>_xlfn.XLOOKUP([1]!Assignments[[#This Row],[Name]],[1]!DollarGroups[Name],[1]!DollarGroups[Description],"")</f>
        <v>Anesthesia</v>
      </c>
      <c r="C98" s="2" t="str">
        <f>_xlfn.XLOOKUP([1]!Assignments[[#This Row],[Name]],[1]!DollarGroups[Name],[1]!DollarGroups[BetterDescription],"")</f>
        <v>Anesthesia</v>
      </c>
      <c r="D98" s="2" t="s">
        <v>11</v>
      </c>
      <c r="E98" s="3">
        <v>172</v>
      </c>
      <c r="F98" s="4" t="s">
        <v>12</v>
      </c>
      <c r="G98" s="5">
        <f>_xlfn.XLOOKUP([1]!Assignments[[#This Row],[AssignedWave]],[1]!Plan[Wave],[1]!Plan[T])</f>
        <v>45896</v>
      </c>
    </row>
    <row r="99" spans="1:7" x14ac:dyDescent="0.25">
      <c r="A99" s="1" t="s">
        <v>20</v>
      </c>
      <c r="B99" s="2" t="str">
        <f>_xlfn.XLOOKUP([1]!Assignments[[#This Row],[Name]],[1]!DollarGroups[Name],[1]!DollarGroups[Description],"")</f>
        <v>Cln-Care Team</v>
      </c>
      <c r="C99" s="2" t="str">
        <f>_xlfn.XLOOKUP([1]!Assignments[[#This Row],[Name]],[1]!DollarGroups[Name],[1]!DollarGroups[BetterDescription],"")</f>
        <v>Care Team</v>
      </c>
      <c r="D99" s="2" t="s">
        <v>11</v>
      </c>
      <c r="E99" s="3">
        <v>26</v>
      </c>
      <c r="F99" s="4" t="s">
        <v>12</v>
      </c>
      <c r="G99" s="5">
        <f>_xlfn.XLOOKUP([1]!Assignments[[#This Row],[AssignedWave]],[1]!Plan[Wave],[1]!Plan[T])</f>
        <v>45896</v>
      </c>
    </row>
    <row r="100" spans="1:7" x14ac:dyDescent="0.25">
      <c r="A100" s="6" t="s">
        <v>32</v>
      </c>
      <c r="B100" s="7">
        <f>_xlfn.XLOOKUP([1]!Assignments[[#This Row],[Name]],[1]!DollarGroups[Name],[1]!DollarGroups[Description],"")</f>
        <v>0</v>
      </c>
      <c r="C100" s="7" t="str">
        <f>_xlfn.XLOOKUP([1]!Assignments[[#This Row],[Name]],[1]!DollarGroups[Name],[1]!DollarGroups[BetterDescription],"")</f>
        <v>Inhouse Peds</v>
      </c>
      <c r="D100" s="7" t="s">
        <v>11</v>
      </c>
      <c r="E100" s="8">
        <v>92</v>
      </c>
      <c r="F100" s="9" t="s">
        <v>12</v>
      </c>
      <c r="G100" s="10">
        <f>_xlfn.XLOOKUP([1]!Assignments[[#This Row],[AssignedWave]],[1]!Plan[Wave],[1]!Plan[T])</f>
        <v>45896</v>
      </c>
    </row>
    <row r="101" spans="1:7" x14ac:dyDescent="0.25">
      <c r="A101" s="6" t="s">
        <v>39</v>
      </c>
      <c r="B101" s="7" t="str">
        <f>_xlfn.XLOOKUP([1]!Assignments[[#This Row],[Name]],[1]!DollarGroups[Name],[1]!DollarGroups[Description],"")</f>
        <v>Surgery-CT</v>
      </c>
      <c r="C101" s="7" t="str">
        <f>_xlfn.XLOOKUP([1]!Assignments[[#This Row],[Name]],[1]!DollarGroups[Name],[1]!DollarGroups[BetterDescription],"")</f>
        <v>Cardiovascular Surgery</v>
      </c>
      <c r="D101" s="7" t="s">
        <v>11</v>
      </c>
      <c r="E101" s="8">
        <v>12</v>
      </c>
      <c r="F101" s="9" t="s">
        <v>12</v>
      </c>
      <c r="G101" s="10">
        <f>_xlfn.XLOOKUP([1]!Assignments[[#This Row],[AssignedWave]],[1]!Plan[Wave],[1]!Plan[T])</f>
        <v>45896</v>
      </c>
    </row>
    <row r="102" spans="1:7" x14ac:dyDescent="0.25">
      <c r="A102" s="1" t="s">
        <v>109</v>
      </c>
      <c r="B102" s="2" t="str">
        <f>_xlfn.XLOOKUP([1]!Assignments[[#This Row],[Name]],[1]!DollarGroups[Name],[1]!DollarGroups[Description],"")</f>
        <v xml:space="preserve">Neighborhood Clinic's N drive </v>
      </c>
      <c r="C102" s="2" t="str">
        <f>_xlfn.XLOOKUP([1]!Assignments[[#This Row],[Name]],[1]!DollarGroups[Name],[1]!DollarGroups[BetterDescription],"")</f>
        <v>Primary Care Clinic</v>
      </c>
      <c r="D102" s="2" t="s">
        <v>1</v>
      </c>
      <c r="E102" s="3">
        <v>231</v>
      </c>
      <c r="F102" s="4" t="s">
        <v>12</v>
      </c>
      <c r="G102" s="5">
        <f>_xlfn.XLOOKUP([1]!Assignments[[#This Row],[AssignedWave]],[1]!Plan[Wave],[1]!Plan[T])</f>
        <v>45896</v>
      </c>
    </row>
    <row r="103" spans="1:7" x14ac:dyDescent="0.25">
      <c r="A103" s="6" t="s">
        <v>113</v>
      </c>
      <c r="B103" s="7" t="str">
        <f>_xlfn.XLOOKUP([1]!Assignments[[#This Row],[Name]],[1]!DollarGroups[Name],[1]!DollarGroups[Description],"")</f>
        <v>Ortho</v>
      </c>
      <c r="C103" s="7" t="str">
        <f>_xlfn.XLOOKUP([1]!Assignments[[#This Row],[Name]],[1]!DollarGroups[Name],[1]!DollarGroups[BetterDescription],"")</f>
        <v>Specialty Clinic - Orthopedics</v>
      </c>
      <c r="D103" s="7" t="s">
        <v>1</v>
      </c>
      <c r="E103" s="8">
        <v>120</v>
      </c>
      <c r="F103" s="9" t="s">
        <v>12</v>
      </c>
      <c r="G103" s="10">
        <f>_xlfn.XLOOKUP([1]!Assignments[[#This Row],[AssignedWave]],[1]!Plan[Wave],[1]!Plan[T])</f>
        <v>45896</v>
      </c>
    </row>
    <row r="104" spans="1:7" x14ac:dyDescent="0.25">
      <c r="A104" s="1" t="s">
        <v>116</v>
      </c>
      <c r="B104" s="2" t="str">
        <f>_xlfn.XLOOKUP([1]!Assignments[[#This Row],[Name]],[1]!DollarGroups[Name],[1]!DollarGroups[Description],"")</f>
        <v>Collin County Primary Care</v>
      </c>
      <c r="C104" s="2" t="str">
        <f>_xlfn.XLOOKUP([1]!Assignments[[#This Row],[Name]],[1]!DollarGroups[Name],[1]!DollarGroups[BetterDescription],"")</f>
        <v>Primary Care Clinic</v>
      </c>
      <c r="D104" s="2" t="s">
        <v>1</v>
      </c>
      <c r="E104" s="3">
        <v>9</v>
      </c>
      <c r="F104" s="4" t="s">
        <v>12</v>
      </c>
      <c r="G104" s="5">
        <f>_xlfn.XLOOKUP([1]!Assignments[[#This Row],[AssignedWave]],[1]!Plan[Wave],[1]!Plan[T])</f>
        <v>45896</v>
      </c>
    </row>
    <row r="105" spans="1:7" x14ac:dyDescent="0.25">
      <c r="A105" s="6" t="s">
        <v>117</v>
      </c>
      <c r="B105" s="7" t="str">
        <f>_xlfn.XLOOKUP([1]!Assignments[[#This Row],[Name]],[1]!DollarGroups[Name],[1]!DollarGroups[Description],"")</f>
        <v>Pediatric Gynecology</v>
      </c>
      <c r="C105" s="7" t="str">
        <f>_xlfn.XLOOKUP([1]!Assignments[[#This Row],[Name]],[1]!DollarGroups[Name],[1]!DollarGroups[BetterDescription],"")</f>
        <v>Specialty Clinic - Pediatric Gynecology</v>
      </c>
      <c r="D105" s="7" t="s">
        <v>1</v>
      </c>
      <c r="E105" s="8">
        <v>7</v>
      </c>
      <c r="F105" s="9" t="s">
        <v>12</v>
      </c>
      <c r="G105" s="10">
        <f>_xlfn.XLOOKUP([1]!Assignments[[#This Row],[AssignedWave]],[1]!Plan[Wave],[1]!Plan[T])</f>
        <v>45896</v>
      </c>
    </row>
    <row r="106" spans="1:7" x14ac:dyDescent="0.25">
      <c r="A106" s="1" t="s">
        <v>123</v>
      </c>
      <c r="B106" s="2" t="str">
        <f>_xlfn.XLOOKUP([1]!Assignments[[#This Row],[Name]],[1]!DollarGroups[Name],[1]!DollarGroups[Description],"")</f>
        <v>Plano Primary Care</v>
      </c>
      <c r="C106" s="2" t="str">
        <f>_xlfn.XLOOKUP([1]!Assignments[[#This Row],[Name]],[1]!DollarGroups[Name],[1]!DollarGroups[BetterDescription],"")</f>
        <v>Primary Care Clinic</v>
      </c>
      <c r="D106" s="2" t="s">
        <v>1</v>
      </c>
      <c r="E106" s="3">
        <v>14</v>
      </c>
      <c r="F106" s="4" t="s">
        <v>12</v>
      </c>
      <c r="G106" s="5">
        <f>_xlfn.XLOOKUP([1]!Assignments[[#This Row],[AssignedWave]],[1]!Plan[Wave],[1]!Plan[T])</f>
        <v>45896</v>
      </c>
    </row>
    <row r="107" spans="1:7" x14ac:dyDescent="0.25">
      <c r="A107" s="6" t="s">
        <v>124</v>
      </c>
      <c r="B107" s="7" t="str">
        <f>_xlfn.XLOOKUP([1]!Assignments[[#This Row],[Name]],[1]!DollarGroups[Name],[1]!DollarGroups[Description],"")</f>
        <v>Cln-Surg-Peds</v>
      </c>
      <c r="C107" s="7" t="str">
        <f>_xlfn.XLOOKUP([1]!Assignments[[#This Row],[Name]],[1]!DollarGroups[Name],[1]!DollarGroups[BetterDescription],"")</f>
        <v>Physician Network - Pediatric Surgery</v>
      </c>
      <c r="D107" s="7" t="s">
        <v>1</v>
      </c>
      <c r="E107" s="8">
        <v>47</v>
      </c>
      <c r="F107" s="9" t="s">
        <v>12</v>
      </c>
      <c r="G107" s="10">
        <f>_xlfn.XLOOKUP([1]!Assignments[[#This Row],[AssignedWave]],[1]!Plan[Wave],[1]!Plan[T])</f>
        <v>45896</v>
      </c>
    </row>
    <row r="108" spans="1:7" x14ac:dyDescent="0.25">
      <c r="A108" s="6" t="s">
        <v>128</v>
      </c>
      <c r="B108" s="7" t="str">
        <f>_xlfn.XLOOKUP([1]!Assignments[[#This Row],[Name]],[1]!DollarGroups[Name],[1]!DollarGroups[Description],"")</f>
        <v>Prosper Specialty Clinics</v>
      </c>
      <c r="C108" s="7" t="str">
        <f>_xlfn.XLOOKUP([1]!Assignments[[#This Row],[Name]],[1]!DollarGroups[Name],[1]!DollarGroups[BetterDescription],"")</f>
        <v>Prosper Specialty Clinics</v>
      </c>
      <c r="D108" s="7" t="s">
        <v>1</v>
      </c>
      <c r="E108" s="8">
        <v>62</v>
      </c>
      <c r="F108" s="9" t="s">
        <v>12</v>
      </c>
      <c r="G108" s="10">
        <f>_xlfn.XLOOKUP([1]!Assignments[[#This Row],[AssignedWave]],[1]!Plan[Wave],[1]!Plan[T])</f>
        <v>45896</v>
      </c>
    </row>
    <row r="109" spans="1:7" x14ac:dyDescent="0.25">
      <c r="A109" s="1" t="s">
        <v>129</v>
      </c>
      <c r="B109" s="2" t="str">
        <f>_xlfn.XLOOKUP([1]!Assignments[[#This Row],[Name]],[1]!DollarGroups[Name],[1]!DollarGroups[Description],"")</f>
        <v>PCP-Prosper</v>
      </c>
      <c r="C109" s="2" t="str">
        <f>_xlfn.XLOOKUP([1]!Assignments[[#This Row],[Name]],[1]!DollarGroups[Name],[1]!DollarGroups[BetterDescription],"")</f>
        <v>Primary Care Clinic</v>
      </c>
      <c r="D109" s="2" t="s">
        <v>1</v>
      </c>
      <c r="E109" s="3">
        <v>8</v>
      </c>
      <c r="F109" s="4" t="s">
        <v>12</v>
      </c>
      <c r="G109" s="5">
        <f>_xlfn.XLOOKUP([1]!Assignments[[#This Row],[AssignedWave]],[1]!Plan[Wave],[1]!Plan[T])</f>
        <v>45896</v>
      </c>
    </row>
    <row r="110" spans="1:7" x14ac:dyDescent="0.25">
      <c r="A110" s="6" t="s">
        <v>130</v>
      </c>
      <c r="B110" s="7" t="str">
        <f>_xlfn.XLOOKUP([1]!Assignments[[#This Row],[Name]],[1]!DollarGroups[Name],[1]!DollarGroups[Description],"")</f>
        <v>Pediatric Surgical Associates</v>
      </c>
      <c r="C110" s="7" t="str">
        <f>_xlfn.XLOOKUP([1]!Assignments[[#This Row],[Name]],[1]!DollarGroups[Name],[1]!DollarGroups[BetterDescription],"")</f>
        <v>Pediatric Surgical Associates</v>
      </c>
      <c r="D110" s="7" t="s">
        <v>1</v>
      </c>
      <c r="E110" s="8">
        <v>2</v>
      </c>
      <c r="F110" s="9" t="s">
        <v>12</v>
      </c>
      <c r="G110" s="10">
        <f>_xlfn.XLOOKUP([1]!Assignments[[#This Row],[AssignedWave]],[1]!Plan[Wave],[1]!Plan[T])</f>
        <v>45896</v>
      </c>
    </row>
    <row r="111" spans="1:7" x14ac:dyDescent="0.25">
      <c r="A111" s="6" t="s">
        <v>24</v>
      </c>
      <c r="B111" s="7" t="str">
        <f>_xlfn.XLOOKUP([1]!Assignments[[#This Row],[Name]],[1]!DollarGroups[Name],[1]!DollarGroups[Description],"")</f>
        <v>Health Plan</v>
      </c>
      <c r="C111" s="7" t="str">
        <f>_xlfn.XLOOKUP([1]!Assignments[[#This Row],[Name]],[1]!DollarGroups[Name],[1]!DollarGroups[BetterDescription],"")</f>
        <v>Health Plan</v>
      </c>
      <c r="D111" s="7" t="s">
        <v>25</v>
      </c>
      <c r="E111" s="8">
        <v>415</v>
      </c>
      <c r="F111" s="9" t="s">
        <v>26</v>
      </c>
      <c r="G111" s="10">
        <f>_xlfn.XLOOKUP([1]!Assignments[[#This Row],[AssignedWave]],[1]!Plan[Wave],[1]!Plan[T])</f>
        <v>45901</v>
      </c>
    </row>
    <row r="112" spans="1:7" x14ac:dyDescent="0.25">
      <c r="A112" s="1" t="s">
        <v>105</v>
      </c>
      <c r="B112" s="2" t="str">
        <f>_xlfn.XLOOKUP([1]!Assignments[[#This Row],[Name]],[1]!DollarGroups[Name],[1]!DollarGroups[Description],"")</f>
        <v>North East Hospital</v>
      </c>
      <c r="C112" s="2" t="str">
        <f>_xlfn.XLOOKUP([1]!Assignments[[#This Row],[Name]],[1]!DollarGroups[Name],[1]!DollarGroups[BetterDescription],"")</f>
        <v>NE Surgery Center - Users are non-employees</v>
      </c>
      <c r="D112" s="2" t="s">
        <v>11</v>
      </c>
      <c r="E112" s="3">
        <v>77</v>
      </c>
      <c r="F112" s="4" t="s">
        <v>26</v>
      </c>
      <c r="G112" s="5">
        <f>_xlfn.XLOOKUP([1]!Assignments[[#This Row],[AssignedWave]],[1]!Plan[Wave],[1]!Plan[T])</f>
        <v>45901</v>
      </c>
    </row>
    <row r="113" spans="1:7" x14ac:dyDescent="0.25">
      <c r="A113" s="1" t="s">
        <v>133</v>
      </c>
      <c r="B113" s="2" t="str">
        <f>_xlfn.XLOOKUP([1]!Assignments[[#This Row],[Name]],[1]!DollarGroups[Name],[1]!DollarGroups[Description],"")</f>
        <v>Admitting/Reg</v>
      </c>
      <c r="C113" s="2" t="str">
        <f>_xlfn.XLOOKUP([1]!Assignments[[#This Row],[Name]],[1]!DollarGroups[Name],[1]!DollarGroups[BetterDescription],"")</f>
        <v>Patient Registration</v>
      </c>
      <c r="D113" s="13" t="s">
        <v>1</v>
      </c>
      <c r="E113" s="3">
        <v>218</v>
      </c>
      <c r="F113" s="4" t="s">
        <v>26</v>
      </c>
      <c r="G113" s="5">
        <f>_xlfn.XLOOKUP([1]!Assignments[[#This Row],[AssignedWave]],[1]!Plan[Wave],[1]!Plan[T])</f>
        <v>45901</v>
      </c>
    </row>
    <row r="114" spans="1:7" x14ac:dyDescent="0.25">
      <c r="A114" s="1" t="s">
        <v>118</v>
      </c>
      <c r="B114" s="2" t="str">
        <f>_xlfn.XLOOKUP([1]!Assignments[[#This Row],[Name]],[1]!DollarGroups[Name],[1]!DollarGroups[Description],"")</f>
        <v>Pharmacy</v>
      </c>
      <c r="C114" s="2" t="str">
        <f>_xlfn.XLOOKUP([1]!Assignments[[#This Row],[Name]],[1]!DollarGroups[Name],[1]!DollarGroups[BetterDescription],"")</f>
        <v>Pharmacy</v>
      </c>
      <c r="D114" s="2" t="s">
        <v>11</v>
      </c>
      <c r="E114" s="3">
        <v>334</v>
      </c>
      <c r="F114" s="4" t="s">
        <v>119</v>
      </c>
      <c r="G114" s="5">
        <f>_xlfn.XLOOKUP([1]!Assignments[[#This Row],[AssignedWave]],[1]!Plan[Wave],[1]!Plan[T])</f>
        <v>45903</v>
      </c>
    </row>
    <row r="115" spans="1:7" x14ac:dyDescent="0.25">
      <c r="A115" s="1" t="s">
        <v>131</v>
      </c>
      <c r="B115" s="2" t="str">
        <f>_xlfn.XLOOKUP([1]!Assignments[[#This Row],[Name]],[1]!DollarGroups[Name],[1]!DollarGroups[Description],"")</f>
        <v>Psych</v>
      </c>
      <c r="C115" s="2" t="str">
        <f>_xlfn.XLOOKUP([1]!Assignments[[#This Row],[Name]],[1]!DollarGroups[Name],[1]!DollarGroups[BetterDescription],"")</f>
        <v>Specialty Clinic - Psychiatry</v>
      </c>
      <c r="D115" s="13" t="s">
        <v>1</v>
      </c>
      <c r="E115" s="3">
        <v>190</v>
      </c>
      <c r="F115" s="4" t="s">
        <v>119</v>
      </c>
      <c r="G115" s="5">
        <f>_xlfn.XLOOKUP([1]!Assignments[[#This Row],[AssignedWave]],[1]!Plan[Wave],[1]!Plan[T])</f>
        <v>45903</v>
      </c>
    </row>
    <row r="116" spans="1:7" x14ac:dyDescent="0.25">
      <c r="A116" s="1" t="s">
        <v>135</v>
      </c>
      <c r="B116" s="2" t="str">
        <f>_xlfn.XLOOKUP([1]!Assignments[[#This Row],[Name]],[1]!DollarGroups[Name],[1]!DollarGroups[Description],"")</f>
        <v>Pulmonary</v>
      </c>
      <c r="C116" s="2" t="str">
        <f>_xlfn.XLOOKUP([1]!Assignments[[#This Row],[Name]],[1]!DollarGroups[Name],[1]!DollarGroups[BetterDescription],"")</f>
        <v>Specialty Clinic - Pulmonary</v>
      </c>
      <c r="D116" s="2" t="s">
        <v>1</v>
      </c>
      <c r="E116" s="3">
        <v>89</v>
      </c>
      <c r="F116" s="4" t="s">
        <v>119</v>
      </c>
      <c r="G116" s="5">
        <f>_xlfn.XLOOKUP([1]!Assignments[[#This Row],[AssignedWave]],[1]!Plan[Wave],[1]!Plan[T])</f>
        <v>45903</v>
      </c>
    </row>
    <row r="117" spans="1:7" x14ac:dyDescent="0.25">
      <c r="A117" s="6" t="s">
        <v>136</v>
      </c>
      <c r="B117" s="7" t="str">
        <f>_xlfn.XLOOKUP([1]!Assignments[[#This Row],[Name]],[1]!DollarGroups[Name],[1]!DollarGroups[Description],"")</f>
        <v>Parkwood Primary Care</v>
      </c>
      <c r="C117" s="7" t="str">
        <f>_xlfn.XLOOKUP([1]!Assignments[[#This Row],[Name]],[1]!DollarGroups[Name],[1]!DollarGroups[BetterDescription],"")</f>
        <v>Primary Care Clinic</v>
      </c>
      <c r="D117" s="7" t="s">
        <v>1</v>
      </c>
      <c r="E117" s="8">
        <v>10</v>
      </c>
      <c r="F117" s="9" t="s">
        <v>119</v>
      </c>
      <c r="G117" s="10">
        <f>_xlfn.XLOOKUP([1]!Assignments[[#This Row],[AssignedWave]],[1]!Plan[Wave],[1]!Plan[T])</f>
        <v>45903</v>
      </c>
    </row>
    <row r="118" spans="1:7" x14ac:dyDescent="0.25">
      <c r="A118" s="6" t="s">
        <v>138</v>
      </c>
      <c r="B118" s="7" t="str">
        <f>_xlfn.XLOOKUP([1]!Assignments[[#This Row],[Name]],[1]!DollarGroups[Name],[1]!DollarGroups[Description],"")</f>
        <v>Resp Therapy</v>
      </c>
      <c r="C118" s="7" t="str">
        <f>_xlfn.XLOOKUP([1]!Assignments[[#This Row],[Name]],[1]!DollarGroups[Name],[1]!DollarGroups[BetterDescription],"")</f>
        <v>Respiratory Therapy</v>
      </c>
      <c r="D118" s="7" t="s">
        <v>1</v>
      </c>
      <c r="E118" s="8">
        <v>168</v>
      </c>
      <c r="F118" s="9" t="s">
        <v>119</v>
      </c>
      <c r="G118" s="10">
        <f>_xlfn.XLOOKUP([1]!Assignments[[#This Row],[AssignedWave]],[1]!Plan[Wave],[1]!Plan[T])</f>
        <v>45903</v>
      </c>
    </row>
    <row r="119" spans="1:7" x14ac:dyDescent="0.25">
      <c r="A119" s="6" t="s">
        <v>140</v>
      </c>
      <c r="B119" s="7" t="str">
        <f>_xlfn.XLOOKUP([1]!Assignments[[#This Row],[Name]],[1]!DollarGroups[Name],[1]!DollarGroups[Description],"")</f>
        <v>Regional Specialty Clinics</v>
      </c>
      <c r="C119" s="7" t="str">
        <f>_xlfn.XLOOKUP([1]!Assignments[[#This Row],[Name]],[1]!DollarGroups[Name],[1]!DollarGroups[BetterDescription],"")</f>
        <v>Regional Specialty Clinics</v>
      </c>
      <c r="D119" s="7" t="s">
        <v>1</v>
      </c>
      <c r="E119" s="8">
        <v>28</v>
      </c>
      <c r="F119" s="9" t="s">
        <v>119</v>
      </c>
      <c r="G119" s="10">
        <f>_xlfn.XLOOKUP([1]!Assignments[[#This Row],[AssignedWave]],[1]!Plan[Wave],[1]!Plan[T])</f>
        <v>45903</v>
      </c>
    </row>
    <row r="120" spans="1:7" x14ac:dyDescent="0.25">
      <c r="A120" s="1" t="s">
        <v>141</v>
      </c>
      <c r="B120" s="2" t="str">
        <f>_xlfn.XLOOKUP([1]!Assignments[[#This Row],[Name]],[1]!DollarGroups[Name],[1]!DollarGroups[Description],"")</f>
        <v>Rehab</v>
      </c>
      <c r="C120" s="2" t="str">
        <f>_xlfn.XLOOKUP([1]!Assignments[[#This Row],[Name]],[1]!DollarGroups[Name],[1]!DollarGroups[BetterDescription],"")</f>
        <v>Rehab</v>
      </c>
      <c r="D120" s="13" t="s">
        <v>1</v>
      </c>
      <c r="E120" s="3">
        <v>203</v>
      </c>
      <c r="F120" s="4" t="s">
        <v>119</v>
      </c>
      <c r="G120" s="5">
        <f>_xlfn.XLOOKUP([1]!Assignments[[#This Row],[AssignedWave]],[1]!Plan[Wave],[1]!Plan[T])</f>
        <v>45903</v>
      </c>
    </row>
    <row r="121" spans="1:7" x14ac:dyDescent="0.25">
      <c r="A121" s="6" t="s">
        <v>142</v>
      </c>
      <c r="B121" s="7" t="str">
        <f>_xlfn.XLOOKUP([1]!Assignments[[#This Row],[Name]],[1]!DollarGroups[Name],[1]!DollarGroups[Description],"")</f>
        <v>Rheumatology Clinic</v>
      </c>
      <c r="C121" s="7" t="str">
        <f>_xlfn.XLOOKUP([1]!Assignments[[#This Row],[Name]],[1]!DollarGroups[Name],[1]!DollarGroups[BetterDescription],"")</f>
        <v>Specialty Clinic - Rheumatology</v>
      </c>
      <c r="D121" s="7" t="s">
        <v>1</v>
      </c>
      <c r="E121" s="8">
        <v>16</v>
      </c>
      <c r="F121" s="9" t="s">
        <v>119</v>
      </c>
      <c r="G121" s="10">
        <f>_xlfn.XLOOKUP([1]!Assignments[[#This Row],[AssignedWave]],[1]!Plan[Wave],[1]!Plan[T])</f>
        <v>45903</v>
      </c>
    </row>
    <row r="122" spans="1:7" x14ac:dyDescent="0.25">
      <c r="A122" s="1" t="s">
        <v>145</v>
      </c>
      <c r="B122" s="2" t="str">
        <f>_xlfn.XLOOKUP([1]!Assignments[[#This Row],[Name]],[1]!DollarGroups[Name],[1]!DollarGroups[Description],"")</f>
        <v xml:space="preserve">Short Stay Unit </v>
      </c>
      <c r="C122" s="2" t="str">
        <f>_xlfn.XLOOKUP([1]!Assignments[[#This Row],[Name]],[1]!DollarGroups[Name],[1]!DollarGroups[BetterDescription],"")</f>
        <v>Short Stay Unit</v>
      </c>
      <c r="D122" s="2" t="s">
        <v>11</v>
      </c>
      <c r="E122" s="3">
        <v>26</v>
      </c>
      <c r="F122" s="4" t="s">
        <v>119</v>
      </c>
      <c r="G122" s="5">
        <f>_xlfn.XLOOKUP([1]!Assignments[[#This Row],[AssignedWave]],[1]!Plan[Wave],[1]!Plan[T])</f>
        <v>45903</v>
      </c>
    </row>
    <row r="123" spans="1:7" x14ac:dyDescent="0.25">
      <c r="A123" s="6" t="s">
        <v>146</v>
      </c>
      <c r="B123" s="7" t="str">
        <f>_xlfn.XLOOKUP([1]!Assignments[[#This Row],[Name]],[1]!DollarGroups[Name],[1]!DollarGroups[Description],"")</f>
        <v>PCP-Southlake</v>
      </c>
      <c r="C123" s="7" t="str">
        <f>_xlfn.XLOOKUP([1]!Assignments[[#This Row],[Name]],[1]!DollarGroups[Name],[1]!DollarGroups[BetterDescription],"")</f>
        <v>Primary Care Clinic</v>
      </c>
      <c r="D123" s="7" t="s">
        <v>1</v>
      </c>
      <c r="E123" s="8">
        <v>11</v>
      </c>
      <c r="F123" s="9" t="s">
        <v>119</v>
      </c>
      <c r="G123" s="10">
        <f>_xlfn.XLOOKUP([1]!Assignments[[#This Row],[AssignedWave]],[1]!Plan[Wave],[1]!Plan[T])</f>
        <v>45903</v>
      </c>
    </row>
    <row r="124" spans="1:7" x14ac:dyDescent="0.25">
      <c r="A124" s="1" t="s">
        <v>147</v>
      </c>
      <c r="B124" s="2" t="str">
        <f>_xlfn.XLOOKUP([1]!Assignments[[#This Row],[Name]],[1]!DollarGroups[Name],[1]!DollarGroups[Description],"")</f>
        <v>Stphenville Practice.</v>
      </c>
      <c r="C124" s="2" t="str">
        <f>_xlfn.XLOOKUP([1]!Assignments[[#This Row],[Name]],[1]!DollarGroups[Name],[1]!DollarGroups[BetterDescription],"")</f>
        <v>Primary Care Clinic</v>
      </c>
      <c r="D124" s="2" t="s">
        <v>1</v>
      </c>
      <c r="E124" s="3">
        <v>7</v>
      </c>
      <c r="F124" s="4" t="s">
        <v>119</v>
      </c>
      <c r="G124" s="5">
        <f>_xlfn.XLOOKUP([1]!Assignments[[#This Row],[AssignedWave]],[1]!Plan[Wave],[1]!Plan[T])</f>
        <v>45903</v>
      </c>
    </row>
    <row r="125" spans="1:7" x14ac:dyDescent="0.25">
      <c r="A125" s="6" t="s">
        <v>46</v>
      </c>
      <c r="B125" s="7" t="str">
        <f>_xlfn.XLOOKUP([1]!Assignments[[#This Row],[Name]],[1]!DollarGroups[Name],[1]!DollarGroups[Description],"")</f>
        <v>Emergency Dept</v>
      </c>
      <c r="C125" s="7" t="str">
        <f>_xlfn.XLOOKUP([1]!Assignments[[#This Row],[Name]],[1]!DollarGroups[Name],[1]!DollarGroups[BetterDescription],"")</f>
        <v>Emergency Dept</v>
      </c>
      <c r="D125" s="7" t="s">
        <v>11</v>
      </c>
      <c r="E125" s="8">
        <v>907</v>
      </c>
      <c r="F125" s="9" t="s">
        <v>47</v>
      </c>
      <c r="G125" s="10">
        <f>_xlfn.XLOOKUP([1]!Assignments[[#This Row],[AssignedWave]],[1]!Plan[Wave],[1]!Plan[T])</f>
        <v>45908</v>
      </c>
    </row>
    <row r="126" spans="1:7" x14ac:dyDescent="0.25">
      <c r="A126" s="1" t="s">
        <v>111</v>
      </c>
      <c r="B126" s="2" t="str">
        <f>_xlfn.XLOOKUP([1]!Assignments[[#This Row],[Name]],[1]!DollarGroups[Name],[1]!DollarGroups[Description],"")</f>
        <v>Nurse</v>
      </c>
      <c r="C126" s="2" t="str">
        <f>_xlfn.XLOOKUP([1]!Assignments[[#This Row],[Name]],[1]!DollarGroups[Name],[1]!DollarGroups[BetterDescription],"")</f>
        <v>Inpatient Nursing</v>
      </c>
      <c r="D126" s="2" t="s">
        <v>11</v>
      </c>
      <c r="E126" s="3">
        <v>1897</v>
      </c>
      <c r="F126" s="4" t="s">
        <v>112</v>
      </c>
      <c r="G126" s="5">
        <f>_xlfn.XLOOKUP([1]!Assignments[[#This Row],[AssignedWave]],[1]!Plan[Wave],[1]!Plan[T])</f>
        <v>45910</v>
      </c>
    </row>
    <row r="127" spans="1:7" x14ac:dyDescent="0.25">
      <c r="A127" s="6" t="s">
        <v>151</v>
      </c>
      <c r="B127" s="7" t="str">
        <f>_xlfn.XLOOKUP([1]!Assignments[[#This Row],[Name]],[1]!DollarGroups[Name],[1]!DollarGroups[Description],"")</f>
        <v>Surgery</v>
      </c>
      <c r="C127" s="7" t="str">
        <f>_xlfn.XLOOKUP([1]!Assignments[[#This Row],[Name]],[1]!DollarGroups[Name],[1]!DollarGroups[BetterDescription],"")</f>
        <v>Surgery</v>
      </c>
      <c r="D127" s="7" t="s">
        <v>11</v>
      </c>
      <c r="E127" s="8">
        <v>447</v>
      </c>
      <c r="F127" s="9" t="s">
        <v>152</v>
      </c>
      <c r="G127" s="10">
        <f>_xlfn.XLOOKUP([1]!Assignments[[#This Row],[AssignedWave]],[1]!Plan[Wave],[1]!Plan[T])</f>
        <v>45917</v>
      </c>
    </row>
    <row r="128" spans="1:7" x14ac:dyDescent="0.25">
      <c r="A128" s="6" t="s">
        <v>158</v>
      </c>
      <c r="B128" s="7" t="str">
        <f>_xlfn.XLOOKUP([1]!Assignments[[#This Row],[Name]],[1]!DollarGroups[Name],[1]!DollarGroups[Description],"")</f>
        <v>TCU</v>
      </c>
      <c r="C128" s="7" t="str">
        <f>_xlfn.XLOOKUP([1]!Assignments[[#This Row],[Name]],[1]!DollarGroups[Name],[1]!DollarGroups[BetterDescription],"")</f>
        <v>Transitional Care Unit</v>
      </c>
      <c r="D128" s="7" t="s">
        <v>11</v>
      </c>
      <c r="E128" s="8">
        <v>125</v>
      </c>
      <c r="F128" s="9" t="s">
        <v>152</v>
      </c>
      <c r="G128" s="10">
        <f>_xlfn.XLOOKUP([1]!Assignments[[#This Row],[AssignedWave]],[1]!Plan[Wave],[1]!Plan[T])</f>
        <v>45917</v>
      </c>
    </row>
    <row r="129" spans="1:7" x14ac:dyDescent="0.25">
      <c r="A129" s="6" t="s">
        <v>160</v>
      </c>
      <c r="B129" s="7" t="str">
        <f>_xlfn.XLOOKUP([1]!Assignments[[#This Row],[Name]],[1]!DollarGroups[Name],[1]!DollarGroups[Description],"")</f>
        <v>Trauma</v>
      </c>
      <c r="C129" s="7" t="str">
        <f>_xlfn.XLOOKUP([1]!Assignments[[#This Row],[Name]],[1]!DollarGroups[Name],[1]!DollarGroups[BetterDescription],"")</f>
        <v>Trauma Services</v>
      </c>
      <c r="D129" s="7" t="s">
        <v>11</v>
      </c>
      <c r="E129" s="8">
        <v>14</v>
      </c>
      <c r="F129" s="9" t="s">
        <v>152</v>
      </c>
      <c r="G129" s="10">
        <f>_xlfn.XLOOKUP([1]!Assignments[[#This Row],[AssignedWave]],[1]!Plan[Wave],[1]!Plan[T])</f>
        <v>45917</v>
      </c>
    </row>
    <row r="130" spans="1:7" x14ac:dyDescent="0.25">
      <c r="A130" s="12" t="s">
        <v>33</v>
      </c>
      <c r="B130" s="2" t="str">
        <f>_xlfn.XLOOKUP([1]!Assignments[[#This Row],[Name]],[1]!DollarGroups[Name],[1]!DollarGroups[Description],"")</f>
        <v xml:space="preserve">Compliance Maps to \\home\CCHS\COMP via group policy. </v>
      </c>
      <c r="C130" s="2"/>
      <c r="D130" s="2"/>
      <c r="E130" s="3">
        <v>4</v>
      </c>
      <c r="F130" s="4" t="s">
        <v>34</v>
      </c>
      <c r="G130" s="5">
        <f>_xlfn.XLOOKUP([1]!Assignments[[#This Row],[AssignedWave]],[1]!Plan[Wave],[1]!Plan[T])</f>
        <v>45924</v>
      </c>
    </row>
    <row r="131" spans="1:7" x14ac:dyDescent="0.25">
      <c r="A131" s="6" t="s">
        <v>74</v>
      </c>
      <c r="B131" s="7" t="str">
        <f>_xlfn.XLOOKUP([1]!Assignments[[#This Row],[Name]],[1]!DollarGroups[Name],[1]!DollarGroups[Description],"")</f>
        <v>Home Health</v>
      </c>
      <c r="C131" s="7" t="str">
        <f>_xlfn.XLOOKUP([1]!Assignments[[#This Row],[Name]],[1]!DollarGroups[Name],[1]!DollarGroups[BetterDescription],"")</f>
        <v>Home Health</v>
      </c>
      <c r="D131" s="7" t="s">
        <v>30</v>
      </c>
      <c r="E131" s="8">
        <v>324</v>
      </c>
      <c r="F131" s="9" t="s">
        <v>34</v>
      </c>
      <c r="G131" s="10">
        <f>_xlfn.XLOOKUP([1]!Assignments[[#This Row],[AssignedWave]],[1]!Plan[Wave],[1]!Plan[T])</f>
        <v>45924</v>
      </c>
    </row>
    <row r="132" spans="1:7" x14ac:dyDescent="0.25">
      <c r="A132" s="1" t="s">
        <v>77</v>
      </c>
      <c r="B132" s="2" t="str">
        <f>_xlfn.XLOOKUP([1]!Assignments[[#This Row],[Name]],[1]!DollarGroups[Name],[1]!DollarGroups[Description],"")</f>
        <v>Human Resources</v>
      </c>
      <c r="C132" s="2" t="str">
        <f>_xlfn.XLOOKUP([1]!Assignments[[#This Row],[Name]],[1]!DollarGroups[Name],[1]!DollarGroups[BetterDescription],"")</f>
        <v>Human Resources</v>
      </c>
      <c r="D132" s="2" t="s">
        <v>4</v>
      </c>
      <c r="E132" s="3">
        <v>110</v>
      </c>
      <c r="F132" s="4" t="s">
        <v>34</v>
      </c>
      <c r="G132" s="5">
        <f>_xlfn.XLOOKUP([1]!Assignments[[#This Row],[AssignedWave]],[1]!Plan[Wave],[1]!Plan[T])</f>
        <v>45924</v>
      </c>
    </row>
    <row r="133" spans="1:7" x14ac:dyDescent="0.25">
      <c r="A133" s="14" t="s">
        <v>78</v>
      </c>
      <c r="B133" s="7" t="str">
        <f>_xlfn.XLOOKUP([1]!Assignments[[#This Row],[Name]],[1]!DollarGroups[Name],[1]!DollarGroups[Description],"")</f>
        <v>Highland Village Primary Care</v>
      </c>
      <c r="C133" s="7" t="str">
        <f>_xlfn.XLOOKUP([1]!Assignments[[#This Row],[Name]],[1]!DollarGroups[Name],[1]!DollarGroups[BetterDescription],"")</f>
        <v>Highland Village Primary Care</v>
      </c>
      <c r="D133" s="7"/>
      <c r="E133" s="8">
        <v>4</v>
      </c>
      <c r="F133" s="9" t="s">
        <v>34</v>
      </c>
      <c r="G133" s="10">
        <f>_xlfn.XLOOKUP([1]!Assignments[[#This Row],[AssignedWave]],[1]!Plan[Wave],[1]!Plan[T])</f>
        <v>45924</v>
      </c>
    </row>
    <row r="134" spans="1:7" x14ac:dyDescent="0.25">
      <c r="A134" s="6" t="s">
        <v>88</v>
      </c>
      <c r="B134" s="7" t="str">
        <f>_xlfn.XLOOKUP([1]!Assignments[[#This Row],[Name]],[1]!DollarGroups[Name],[1]!DollarGroups[Description],"")</f>
        <v>Lubbock Gastroenterology</v>
      </c>
      <c r="C134" s="7" t="str">
        <f>_xlfn.XLOOKUP([1]!Assignments[[#This Row],[Name]],[1]!DollarGroups[Name],[1]!DollarGroups[BetterDescription],"")</f>
        <v>Lubbock Gastroenterology</v>
      </c>
      <c r="D134" s="7"/>
      <c r="E134" s="8">
        <v>16</v>
      </c>
      <c r="F134" s="9" t="s">
        <v>34</v>
      </c>
      <c r="G134" s="10">
        <f>_xlfn.XLOOKUP([1]!Assignments[[#This Row],[AssignedWave]],[1]!Plan[Wave],[1]!Plan[T])</f>
        <v>45924</v>
      </c>
    </row>
    <row r="135" spans="1:7" x14ac:dyDescent="0.25">
      <c r="A135" s="14" t="s">
        <v>108</v>
      </c>
      <c r="B135" s="7" t="str">
        <f>_xlfn.XLOOKUP([1]!Assignments[[#This Row],[Name]],[1]!DollarGroups[Name],[1]!DollarGroups[Description],"")</f>
        <v>North Frisco Primary Care</v>
      </c>
      <c r="C135" s="7" t="str">
        <f>_xlfn.XLOOKUP([1]!Assignments[[#This Row],[Name]],[1]!DollarGroups[Name],[1]!DollarGroups[BetterDescription],"")</f>
        <v>North Frisco Primary Care</v>
      </c>
      <c r="D135" s="15"/>
      <c r="E135" s="8">
        <v>6</v>
      </c>
      <c r="F135" s="9" t="s">
        <v>34</v>
      </c>
      <c r="G135" s="10">
        <f>_xlfn.XLOOKUP([1]!Assignments[[#This Row],[AssignedWave]],[1]!Plan[Wave],[1]!Plan[T])</f>
        <v>45924</v>
      </c>
    </row>
    <row r="136" spans="1:7" x14ac:dyDescent="0.25">
      <c r="A136" s="1" t="s">
        <v>114</v>
      </c>
      <c r="B136" s="2" t="str">
        <f>_xlfn.XLOOKUP([1]!Assignments[[#This Row],[Name]],[1]!DollarGroups[Name],[1]!DollarGroups[Description],"")</f>
        <v>Payroll</v>
      </c>
      <c r="C136" s="2" t="str">
        <f>_xlfn.XLOOKUP([1]!Assignments[[#This Row],[Name]],[1]!DollarGroups[Name],[1]!DollarGroups[BetterDescription],"")</f>
        <v>Payroll</v>
      </c>
      <c r="D136" s="2" t="s">
        <v>30</v>
      </c>
      <c r="E136" s="3">
        <v>12</v>
      </c>
      <c r="F136" s="4" t="s">
        <v>34</v>
      </c>
      <c r="G136" s="5">
        <f>_xlfn.XLOOKUP([1]!Assignments[[#This Row],[AssignedWave]],[1]!Plan[Wave],[1]!Plan[T])</f>
        <v>45924</v>
      </c>
    </row>
    <row r="137" spans="1:7" x14ac:dyDescent="0.25">
      <c r="A137" s="6" t="s">
        <v>3</v>
      </c>
      <c r="B137" s="7" t="str">
        <f>_xlfn.XLOOKUP([1]!Assignments[[#This Row],[Name]],[1]!DollarGroups[Name],[1]!DollarGroups[Description],"")</f>
        <v>Accounting</v>
      </c>
      <c r="C137" s="7" t="str">
        <f>_xlfn.XLOOKUP([1]!Assignments[[#This Row],[Name]],[1]!DollarGroups[Name],[1]!DollarGroups[BetterDescription],"")</f>
        <v>Accounting</v>
      </c>
      <c r="D137" s="7" t="s">
        <v>4</v>
      </c>
      <c r="E137" s="8">
        <v>77</v>
      </c>
      <c r="F137" s="9" t="s">
        <v>5</v>
      </c>
      <c r="G137" s="10">
        <f>_xlfn.XLOOKUP([1]!Assignments[[#This Row],[AssignedWave]],[1]!Plan[Wave],[1]!Plan[T])</f>
        <v>45931</v>
      </c>
    </row>
    <row r="138" spans="1:7" x14ac:dyDescent="0.25">
      <c r="A138" s="6" t="s">
        <v>83</v>
      </c>
      <c r="B138" s="7" t="str">
        <f>_xlfn.XLOOKUP([1]!Assignments[[#This Row],[Name]],[1]!DollarGroups[Name],[1]!DollarGroups[Description],"")</f>
        <v>Jewel Charity</v>
      </c>
      <c r="C138" s="7" t="str">
        <f>_xlfn.XLOOKUP([1]!Assignments[[#This Row],[Name]],[1]!DollarGroups[Name],[1]!DollarGroups[BetterDescription],"")</f>
        <v>Jewel Charity Ball</v>
      </c>
      <c r="D138" s="7" t="s">
        <v>84</v>
      </c>
      <c r="E138" s="8">
        <v>7</v>
      </c>
      <c r="F138" s="9" t="s">
        <v>5</v>
      </c>
      <c r="G138" s="10">
        <f>_xlfn.XLOOKUP([1]!Assignments[[#This Row],[AssignedWave]],[1]!Plan[Wave],[1]!Plan[T])</f>
        <v>45931</v>
      </c>
    </row>
    <row r="139" spans="1:7" x14ac:dyDescent="0.25">
      <c r="A139" s="1" t="s">
        <v>89</v>
      </c>
      <c r="B139" s="2" t="str">
        <f>_xlfn.XLOOKUP([1]!Assignments[[#This Row],[Name]],[1]!DollarGroups[Name],[1]!DollarGroups[Description],"")</f>
        <v>Legal</v>
      </c>
      <c r="C139" s="2" t="str">
        <f>_xlfn.XLOOKUP([1]!Assignments[[#This Row],[Name]],[1]!DollarGroups[Name],[1]!DollarGroups[BetterDescription],"")</f>
        <v>Legal</v>
      </c>
      <c r="D139" s="2" t="s">
        <v>30</v>
      </c>
      <c r="E139" s="3">
        <v>18</v>
      </c>
      <c r="F139" s="4" t="s">
        <v>5</v>
      </c>
      <c r="G139" s="5">
        <f>_xlfn.XLOOKUP([1]!Assignments[[#This Row],[AssignedWave]],[1]!Plan[Wave],[1]!Plan[T])</f>
        <v>45931</v>
      </c>
    </row>
    <row r="140" spans="1:7" x14ac:dyDescent="0.25">
      <c r="A140" s="6" t="s">
        <v>100</v>
      </c>
      <c r="B140" s="7" t="str">
        <f>_xlfn.XLOOKUP([1]!Assignments[[#This Row],[Name]],[1]!DollarGroups[Name],[1]!DollarGroups[Description],"")</f>
        <v>Medical Records</v>
      </c>
      <c r="C140" s="7" t="str">
        <f>_xlfn.XLOOKUP([1]!Assignments[[#This Row],[Name]],[1]!DollarGroups[Name],[1]!DollarGroups[BetterDescription],"")</f>
        <v>Medical Records</v>
      </c>
      <c r="D140" s="7" t="s">
        <v>4</v>
      </c>
      <c r="E140" s="8">
        <v>115</v>
      </c>
      <c r="F140" s="9" t="s">
        <v>5</v>
      </c>
      <c r="G140" s="10">
        <f>_xlfn.XLOOKUP([1]!Assignments[[#This Row],[AssignedWave]],[1]!Plan[Wave],[1]!Plan[T])</f>
        <v>45931</v>
      </c>
    </row>
    <row r="141" spans="1:7" x14ac:dyDescent="0.25">
      <c r="A141" s="1" t="s">
        <v>121</v>
      </c>
      <c r="B141" s="2" t="str">
        <f>_xlfn.XLOOKUP([1]!Assignments[[#This Row],[Name]],[1]!DollarGroups[Name],[1]!DollarGroups[Description],"")</f>
        <v>Prosper Lab</v>
      </c>
      <c r="C141" s="2" t="str">
        <f>_xlfn.XLOOKUP([1]!Assignments[[#This Row],[Name]],[1]!DollarGroups[Name],[1]!DollarGroups[BetterDescription],"")</f>
        <v>Prosper Lab</v>
      </c>
      <c r="D141" s="2"/>
      <c r="E141" s="3">
        <v>30</v>
      </c>
      <c r="F141" s="4" t="s">
        <v>5</v>
      </c>
      <c r="G141" s="5">
        <f>_xlfn.XLOOKUP([1]!Assignments[[#This Row],[AssignedWave]],[1]!Plan[Wave],[1]!Plan[T])</f>
        <v>45931</v>
      </c>
    </row>
    <row r="142" spans="1:7" x14ac:dyDescent="0.25">
      <c r="A142" s="6" t="s">
        <v>126</v>
      </c>
      <c r="B142" s="7" t="str">
        <f>_xlfn.XLOOKUP([1]!Assignments[[#This Row],[Name]],[1]!DollarGroups[Name],[1]!DollarGroups[Description],"")</f>
        <v>Prosper Respiratory Therapy</v>
      </c>
      <c r="C142" s="7" t="str">
        <f>_xlfn.XLOOKUP([1]!Assignments[[#This Row],[Name]],[1]!DollarGroups[Name],[1]!DollarGroups[BetterDescription],"")</f>
        <v>Prosper Respiratory Therapy</v>
      </c>
      <c r="D142" s="7"/>
      <c r="E142" s="8">
        <v>2</v>
      </c>
      <c r="F142" s="9" t="s">
        <v>5</v>
      </c>
      <c r="G142" s="10">
        <f>_xlfn.XLOOKUP([1]!Assignments[[#This Row],[AssignedWave]],[1]!Plan[Wave],[1]!Plan[T])</f>
        <v>45931</v>
      </c>
    </row>
    <row r="143" spans="1:7" x14ac:dyDescent="0.25">
      <c r="A143" s="6" t="s">
        <v>132</v>
      </c>
      <c r="B143" s="7" t="str">
        <f>_xlfn.XLOOKUP([1]!Assignments[[#This Row],[Name]],[1]!DollarGroups[Name],[1]!DollarGroups[Description],"")</f>
        <v>Cbo/Pt Fin Svcs</v>
      </c>
      <c r="C143" s="7" t="str">
        <f>_xlfn.XLOOKUP([1]!Assignments[[#This Row],[Name]],[1]!DollarGroups[Name],[1]!DollarGroups[BetterDescription],"")</f>
        <v>Patient Accounting</v>
      </c>
      <c r="D143" s="7" t="s">
        <v>1</v>
      </c>
      <c r="E143" s="8">
        <v>83</v>
      </c>
      <c r="F143" s="9" t="s">
        <v>5</v>
      </c>
      <c r="G143" s="10">
        <f>_xlfn.XLOOKUP([1]!Assignments[[#This Row],[AssignedWave]],[1]!Plan[Wave],[1]!Plan[T])</f>
        <v>45931</v>
      </c>
    </row>
    <row r="144" spans="1:7" x14ac:dyDescent="0.25">
      <c r="A144" s="1" t="s">
        <v>150</v>
      </c>
      <c r="B144" s="2" t="str">
        <f>_xlfn.XLOOKUP([1]!Assignments[[#This Row],[Name]],[1]!DollarGroups[Name],[1]!DollarGroups[Description],"")</f>
        <v>Central Supply</v>
      </c>
      <c r="C144" s="2" t="str">
        <f>_xlfn.XLOOKUP([1]!Assignments[[#This Row],[Name]],[1]!DollarGroups[Name],[1]!DollarGroups[BetterDescription],"")</f>
        <v>Central Supply</v>
      </c>
      <c r="D144" s="2" t="s">
        <v>4</v>
      </c>
      <c r="E144" s="3">
        <v>69</v>
      </c>
      <c r="F144" s="4" t="s">
        <v>5</v>
      </c>
      <c r="G144" s="5">
        <f>_xlfn.XLOOKUP([1]!Assignments[[#This Row],[AssignedWave]],[1]!Plan[Wave],[1]!Plan[T])</f>
        <v>45931</v>
      </c>
    </row>
    <row r="145" spans="1:7" x14ac:dyDescent="0.25">
      <c r="A145" s="6" t="s">
        <v>172</v>
      </c>
      <c r="B145" s="7" t="str">
        <f>_xlfn.XLOOKUP([1]!Assignments[[#This Row],[Name]],[1]!DollarGroups[Name],[1]!DollarGroups[Description],"")</f>
        <v>Waxahachie Primary Care</v>
      </c>
      <c r="C145" s="7" t="str">
        <f>_xlfn.XLOOKUP([1]!Assignments[[#This Row],[Name]],[1]!DollarGroups[Name],[1]!DollarGroups[BetterDescription],"")</f>
        <v>Waxahachie Primary Care</v>
      </c>
      <c r="D145" s="7"/>
      <c r="E145" s="8">
        <v>4</v>
      </c>
      <c r="F145" s="9" t="s">
        <v>5</v>
      </c>
      <c r="G145" s="10">
        <f>_xlfn.XLOOKUP([1]!Assignments[[#This Row],[AssignedWave]],[1]!Plan[Wave],[1]!Plan[T])</f>
        <v>45931</v>
      </c>
    </row>
    <row r="146" spans="1:7" x14ac:dyDescent="0.25">
      <c r="A146" s="1" t="s">
        <v>164</v>
      </c>
      <c r="B146" s="2" t="str">
        <f>_xlfn.XLOOKUP([1]!Assignments[[#This Row],[Name]],[1]!DollarGroups[Name],[1]!DollarGroups[Description],"")</f>
        <v>Vendors</v>
      </c>
      <c r="C146" s="2" t="str">
        <f>_xlfn.XLOOKUP([1]!Assignments[[#This Row],[Name]],[1]!DollarGroups[Name],[1]!DollarGroups[BetterDescription],"")</f>
        <v>Vendor Accounts</v>
      </c>
      <c r="D146" s="2" t="s">
        <v>14</v>
      </c>
      <c r="E146" s="3">
        <v>954</v>
      </c>
      <c r="F146" s="4" t="s">
        <v>165</v>
      </c>
      <c r="G146" s="5">
        <f>_xlfn.XLOOKUP([1]!Assignments[[#This Row],[AssignedWave]],[1]!Plan[Wave],[1]!Plan[T])</f>
        <v>45938</v>
      </c>
    </row>
    <row r="147" spans="1:7" x14ac:dyDescent="0.25">
      <c r="A147" s="6" t="s">
        <v>148</v>
      </c>
      <c r="B147" s="7" t="str">
        <f>_xlfn.XLOOKUP([1]!Assignments[[#This Row],[Name]],[1]!DollarGroups[Name],[1]!DollarGroups[Description],"")</f>
        <v>Student</v>
      </c>
      <c r="C147" s="7" t="str">
        <f>_xlfn.XLOOKUP([1]!Assignments[[#This Row],[Name]],[1]!DollarGroups[Name],[1]!DollarGroups[BetterDescription],"")</f>
        <v>Stuents</v>
      </c>
      <c r="D147" s="7" t="s">
        <v>14</v>
      </c>
      <c r="E147" s="8">
        <v>1323</v>
      </c>
      <c r="F147" s="9" t="s">
        <v>149</v>
      </c>
      <c r="G147" s="10">
        <f>_xlfn.XLOOKUP([1]!Assignments[[#This Row],[AssignedWave]],[1]!Plan[Wave],[1]!Plan[T])</f>
        <v>45945</v>
      </c>
    </row>
    <row r="148" spans="1:7" x14ac:dyDescent="0.25">
      <c r="A148" s="6" t="s">
        <v>175</v>
      </c>
      <c r="B148" s="7" t="str">
        <f>_xlfn.XLOOKUP([1]!Assignments[[#This Row],[Name]],[1]!DollarGroups[Name],[1]!DollarGroups[Description],"")</f>
        <v/>
      </c>
      <c r="C148" s="7" t="str">
        <f>_xlfn.XLOOKUP([1]!Assignments[[#This Row],[Name]],[1]!DollarGroups[Name],[1]!DollarGroups[BetterDescription],"")</f>
        <v/>
      </c>
      <c r="D148" s="7"/>
      <c r="E148" s="8">
        <v>1707</v>
      </c>
      <c r="F148" s="9" t="s">
        <v>176</v>
      </c>
      <c r="G148" s="10">
        <f>_xlfn.XLOOKUP([1]!Assignments[[#This Row],[AssignedWave]],[1]!Plan[Wave],[1]!Plan[T])</f>
        <v>45952</v>
      </c>
    </row>
    <row r="149" spans="1:7" x14ac:dyDescent="0.25">
      <c r="A149" s="1" t="s">
        <v>161</v>
      </c>
      <c r="B149" s="2" t="str">
        <f>_xlfn.XLOOKUP([1]!Assignments[[#This Row],[Name]],[1]!DollarGroups[Name],[1]!DollarGroups[Description],"")</f>
        <v xml:space="preserve">Generic Training Users - Members of this group are denied access to S: drive and L: drive. </v>
      </c>
      <c r="C149" s="2" t="str">
        <f>_xlfn.XLOOKUP([1]!Assignments[[#This Row],[Name]],[1]!DollarGroups[Name],[1]!DollarGroups[BetterDescription],"")</f>
        <v>Training - Test accounts</v>
      </c>
      <c r="D149" s="2" t="s">
        <v>14</v>
      </c>
      <c r="E149" s="3">
        <v>16</v>
      </c>
      <c r="F149" s="4" t="s">
        <v>162</v>
      </c>
      <c r="G149" s="5" t="e">
        <f>_xlfn.XLOOKUP([1]!Assignments[[#This Row],[AssignedWave]],[1]!Plan[Wave],[1]!Plan[T])</f>
        <v>#N/A</v>
      </c>
    </row>
  </sheetData>
  <autoFilter ref="A1:G149" xr:uid="{A1E68A3A-7082-42DF-B548-9B02E8F9E693}">
    <sortState xmlns:xlrd2="http://schemas.microsoft.com/office/spreadsheetml/2017/richdata2" ref="A2:G149">
      <sortCondition ref="G1:G14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Cook Children's Health Care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Havens</dc:creator>
  <cp:lastModifiedBy>Andrew Chavez</cp:lastModifiedBy>
  <dcterms:created xsi:type="dcterms:W3CDTF">2025-08-06T19:19:16Z</dcterms:created>
  <dcterms:modified xsi:type="dcterms:W3CDTF">2025-08-11T19:00:42Z</dcterms:modified>
</cp:coreProperties>
</file>